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41" windowWidth="15480" windowHeight="11400" activeTab="0"/>
  </bookViews>
  <sheets>
    <sheet name="9_1" sheetId="1" r:id="rId1"/>
  </sheet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#REF!</definedName>
    <definedName name="_xlnm.Print_Area" localSheetId="0">'9_1'!$A$1:$P$39</definedName>
  </definedNames>
  <calcPr calcMode="manual" fullCalcOnLoad="1"/>
</workbook>
</file>

<file path=xl/sharedStrings.xml><?xml version="1.0" encoding="utf-8"?>
<sst xmlns="http://schemas.openxmlformats.org/spreadsheetml/2006/main" count="61" uniqueCount="44">
  <si>
    <t>Таблиця 9.1</t>
  </si>
  <si>
    <t>Якість розгляду місцевими загальними судами цивільних справ</t>
  </si>
  <si>
    <t>Скасовано та змінено апеляційними загальними судами рішень місцевих загальних судів</t>
  </si>
  <si>
    <t>№ з/п</t>
  </si>
  <si>
    <t>Область
(регіон)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</si>
  <si>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</si>
  <si>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</si>
  <si>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</si>
  <si>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</si>
  <si>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</si>
  <si>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</si>
  <si>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</si>
  <si>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</si>
  <si>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</si>
  <si>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</si>
  <si>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</si>
  <si>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</si>
  <si>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</si>
  <si>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</si>
  <si>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</si>
  <si>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</si>
  <si>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</si>
  <si>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</si>
  <si>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</si>
  <si>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</si>
  <si>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</si>
  <si>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</si>
  <si>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</si>
  <si>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</si>
  <si>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</si>
  <si>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</si>
  <si>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</si>
  <si>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</si>
  <si>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</si>
  <si>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</si>
  <si>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</si>
  <si>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</si>
  <si>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</si>
  <si>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</si>
  <si>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</si>
  <si>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</si>
  <si>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ухваленням  рішення</t>
  </si>
  <si>
    <t>2016 рік</t>
  </si>
  <si>
    <t>2015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</si>
</sst>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2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 applyProtection="1">
      <alignment horizontal="left" wrapText="1"/>
      <protection locked="0"/>
    </xf>
    <xf numFmtId="3" fontId="4" fillId="34" borderId="10" xfId="0" applyNumberFormat="1" applyFont="1" applyFill="1" applyBorder="1" applyAlignment="1" applyProtection="1">
      <alignment horizontal="right" wrapText="1"/>
      <protection locked="0"/>
    </xf>
    <xf numFmtId="4" fontId="4" fillId="34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5.625" style="1" customWidth="1"/>
    <col min="3" max="3" width="9.25390625" style="1" customWidth="1"/>
    <col min="4" max="4" width="9.625" style="1" customWidth="1"/>
    <col min="5" max="6" width="7.75390625" style="1" customWidth="1"/>
    <col min="7" max="7" width="7.00390625" style="1" customWidth="1"/>
    <col min="8" max="8" width="7.75390625" style="1" customWidth="1"/>
    <col min="9" max="9" width="8.875" style="1" customWidth="1"/>
    <col min="10" max="10" width="7.75390625" style="1" customWidth="1"/>
    <col min="11" max="11" width="9.125" style="1" customWidth="1"/>
    <col min="12" max="12" width="7.75390625" style="1" customWidth="1"/>
    <col min="13" max="13" width="8.75390625" style="1" customWidth="1"/>
    <col min="14" max="14" width="7.75390625" style="1" customWidth="1"/>
    <col min="15" max="15" width="9.125" style="1" customWidth="1"/>
    <col min="16" max="16" width="7.75390625" style="1" customWidth="1"/>
    <col min="17" max="16384" width="9.125" style="1" customWidth="1"/>
  </cols>
  <sheetData>
    <row r="1" spans="1:15" ht="15.75" customHeight="1">
      <c r="A1" s="10"/>
      <c r="O1" s="6" t="s">
        <v>0</v>
      </c>
    </row>
    <row r="2" spans="1:16" ht="14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3.25" customHeight="1">
      <c r="A3" s="24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48.75" customHeight="1">
      <c r="A5" s="28" t="s">
        <v>3</v>
      </c>
      <c r="B5" s="29" t="s">
        <v>4</v>
      </c>
      <c r="C5" s="30" t="s">
        <v>5</v>
      </c>
      <c r="D5" s="30"/>
      <c r="E5" s="30" t="s">
        <v>6</v>
      </c>
      <c r="F5" s="30"/>
      <c r="G5" s="30"/>
      <c r="H5" s="30"/>
      <c r="I5" s="30" t="s">
        <v>7</v>
      </c>
      <c r="J5" s="30"/>
      <c r="K5" s="30"/>
      <c r="L5" s="30"/>
      <c r="M5" s="30" t="s">
        <v>8</v>
      </c>
      <c r="N5" s="30"/>
      <c r="O5" s="30"/>
      <c r="P5" s="30"/>
    </row>
    <row r="6" spans="1:16" ht="12.75" customHeight="1">
      <c r="A6" s="28"/>
      <c r="B6" s="29"/>
      <c r="C6" s="25" t="s">
        <v>43</v>
      </c>
      <c r="D6" s="25" t="s">
        <v>42</v>
      </c>
      <c r="E6" s="25" t="s">
        <v>43</v>
      </c>
      <c r="F6" s="25"/>
      <c r="G6" s="25" t="s">
        <v>42</v>
      </c>
      <c r="H6" s="25"/>
      <c r="I6" s="25" t="s">
        <v>43</v>
      </c>
      <c r="J6" s="25"/>
      <c r="K6" s="25" t="s">
        <v>42</v>
      </c>
      <c r="L6" s="25"/>
      <c r="M6" s="25" t="s">
        <v>43</v>
      </c>
      <c r="N6" s="25"/>
      <c r="O6" s="25" t="s">
        <v>42</v>
      </c>
      <c r="P6" s="25"/>
    </row>
    <row r="7" spans="1:16" ht="21" customHeight="1">
      <c r="A7" s="28"/>
      <c r="B7" s="29"/>
      <c r="C7" s="25"/>
      <c r="D7" s="25"/>
      <c r="E7" s="3" t="s">
        <v>9</v>
      </c>
      <c r="F7" s="11" t="s">
        <v>10</v>
      </c>
      <c r="G7" s="3" t="s">
        <v>9</v>
      </c>
      <c r="H7" s="11" t="s">
        <v>10</v>
      </c>
      <c r="I7" s="7" t="s">
        <v>9</v>
      </c>
      <c r="J7" s="11" t="s">
        <v>10</v>
      </c>
      <c r="K7" s="7" t="s">
        <v>9</v>
      </c>
      <c r="L7" s="11" t="s">
        <v>10</v>
      </c>
      <c r="M7" s="3" t="s">
        <v>9</v>
      </c>
      <c r="N7" s="11" t="s">
        <v>10</v>
      </c>
      <c r="O7" s="3" t="s">
        <v>9</v>
      </c>
      <c r="P7" s="11" t="s">
        <v>10</v>
      </c>
    </row>
    <row r="8" spans="1:16" ht="12" customHeight="1">
      <c r="A8" s="2" t="s">
        <v>11</v>
      </c>
      <c r="B8" s="2" t="s">
        <v>12</v>
      </c>
      <c r="C8" s="2">
        <v>1</v>
      </c>
      <c r="D8" s="2">
        <v>2</v>
      </c>
      <c r="E8" s="2">
        <v>3</v>
      </c>
      <c r="F8" s="12">
        <v>4</v>
      </c>
      <c r="G8" s="2">
        <v>5</v>
      </c>
      <c r="H8" s="12">
        <v>6</v>
      </c>
      <c r="I8" s="2">
        <v>7</v>
      </c>
      <c r="J8" s="12">
        <v>8</v>
      </c>
      <c r="K8" s="17">
        <v>9</v>
      </c>
      <c r="L8" s="12">
        <v>10</v>
      </c>
      <c r="M8" s="2">
        <v>11</v>
      </c>
      <c r="N8" s="12">
        <v>12</v>
      </c>
      <c r="O8" s="2">
        <v>13</v>
      </c>
      <c r="P8" s="12">
        <v>14</v>
      </c>
    </row>
    <row r="9" spans="1:16" ht="12" customHeight="1">
      <c r="A9" s="4">
        <v>1</v>
      </c>
      <c r="B9" s="5" t="s">
        <v>13</v>
      </c>
      <c r="C9" s="14"/>
      <c r="D9" s="14"/>
      <c r="E9" s="14"/>
      <c r="F9" s="13"/>
      <c r="G9" s="14"/>
      <c r="H9" s="13"/>
      <c r="I9" s="14"/>
      <c r="J9" s="13"/>
      <c r="K9" s="15"/>
      <c r="L9" s="13"/>
      <c r="M9" s="16"/>
      <c r="N9" s="13"/>
      <c r="O9" s="16"/>
      <c r="P9" s="13"/>
    </row>
    <row r="10" spans="1:16" ht="12" customHeight="1">
      <c r="A10" s="4">
        <v>2</v>
      </c>
      <c r="B10" s="5" t="s">
        <v>14</v>
      </c>
      <c r="C10" s="14">
        <v>25205</v>
      </c>
      <c r="D10" s="14">
        <v>25170</v>
      </c>
      <c r="E10" s="14">
        <v>702</v>
      </c>
      <c r="F10" s="13">
        <f aca="true" t="shared" si="0" ref="F10:F34">IF(C10=0,0,E10*100/C10)</f>
        <v>2.785161674270978</v>
      </c>
      <c r="G10" s="14">
        <v>660</v>
      </c>
      <c r="H10" s="13">
        <f aca="true" t="shared" si="1" ref="H10:H34">IF(D10=0,"0",G10*100/D10)</f>
        <v>2.622169249106079</v>
      </c>
      <c r="I10" s="14">
        <v>147</v>
      </c>
      <c r="J10" s="13">
        <f aca="true" t="shared" si="2" ref="J10:J34">IF(C10=0,0,I10*100/C10)</f>
        <v>0.5832176155524698</v>
      </c>
      <c r="K10" s="15">
        <v>104</v>
      </c>
      <c r="L10" s="13">
        <f aca="true" t="shared" si="3" ref="L10:L34">IF(D10=0,0,K10*100/D10)</f>
        <v>0.4131903059197457</v>
      </c>
      <c r="M10" s="16">
        <f aca="true" t="shared" si="4" ref="M10:M34">E10+I10</f>
        <v>849</v>
      </c>
      <c r="N10" s="13">
        <f aca="true" t="shared" si="5" ref="N10:N34">IF(C10=0,0,M10*100/C10)</f>
        <v>3.368379289823448</v>
      </c>
      <c r="O10" s="16">
        <f aca="true" t="shared" si="6" ref="O10:O34">G10+K10</f>
        <v>764</v>
      </c>
      <c r="P10" s="13">
        <f aca="true" t="shared" si="7" ref="P10:P36">IF(D10=0,"0",O10*100/D10)</f>
        <v>3.0353595550258246</v>
      </c>
    </row>
    <row r="11" spans="1:16" ht="12" customHeight="1">
      <c r="A11" s="4">
        <v>3</v>
      </c>
      <c r="B11" s="5" t="s">
        <v>15</v>
      </c>
      <c r="C11" s="14">
        <v>11876</v>
      </c>
      <c r="D11" s="14">
        <v>11923</v>
      </c>
      <c r="E11" s="14">
        <v>364</v>
      </c>
      <c r="F11" s="13">
        <f t="shared" si="0"/>
        <v>3.06500505220613</v>
      </c>
      <c r="G11" s="14">
        <v>344</v>
      </c>
      <c r="H11" s="13">
        <f t="shared" si="1"/>
        <v>2.88517990438648</v>
      </c>
      <c r="I11" s="14">
        <v>80</v>
      </c>
      <c r="J11" s="13">
        <f t="shared" si="2"/>
        <v>0.6736274840013473</v>
      </c>
      <c r="K11" s="15">
        <v>67</v>
      </c>
      <c r="L11" s="13">
        <f t="shared" si="3"/>
        <v>0.561939109284576</v>
      </c>
      <c r="M11" s="16">
        <f t="shared" si="4"/>
        <v>444</v>
      </c>
      <c r="N11" s="13">
        <f t="shared" si="5"/>
        <v>3.7386325362074775</v>
      </c>
      <c r="O11" s="16">
        <f t="shared" si="6"/>
        <v>411</v>
      </c>
      <c r="P11" s="13">
        <f t="shared" si="7"/>
        <v>3.447119013671056</v>
      </c>
    </row>
    <row r="12" spans="1:16" ht="12" customHeight="1">
      <c r="A12" s="4">
        <v>4</v>
      </c>
      <c r="B12" s="5" t="s">
        <v>16</v>
      </c>
      <c r="C12" s="14">
        <v>60924</v>
      </c>
      <c r="D12" s="14">
        <v>53346</v>
      </c>
      <c r="E12" s="14">
        <v>2353</v>
      </c>
      <c r="F12" s="13">
        <f t="shared" si="0"/>
        <v>3.862188956732979</v>
      </c>
      <c r="G12" s="14">
        <v>1936</v>
      </c>
      <c r="H12" s="13">
        <f t="shared" si="1"/>
        <v>3.62913807970607</v>
      </c>
      <c r="I12" s="14">
        <v>668</v>
      </c>
      <c r="J12" s="13">
        <f t="shared" si="2"/>
        <v>1.0964480336156524</v>
      </c>
      <c r="K12" s="15">
        <v>612</v>
      </c>
      <c r="L12" s="13">
        <f t="shared" si="3"/>
        <v>1.147227533460803</v>
      </c>
      <c r="M12" s="16">
        <f t="shared" si="4"/>
        <v>3021</v>
      </c>
      <c r="N12" s="13">
        <f t="shared" si="5"/>
        <v>4.958636990348631</v>
      </c>
      <c r="O12" s="16">
        <f t="shared" si="6"/>
        <v>2548</v>
      </c>
      <c r="P12" s="13">
        <f t="shared" si="7"/>
        <v>4.776365613166873</v>
      </c>
    </row>
    <row r="13" spans="1:16" ht="12" customHeight="1">
      <c r="A13" s="4">
        <v>5</v>
      </c>
      <c r="B13" s="5" t="s">
        <v>17</v>
      </c>
      <c r="C13" s="14">
        <v>46253</v>
      </c>
      <c r="D13" s="14">
        <v>48109</v>
      </c>
      <c r="E13" s="14">
        <v>433</v>
      </c>
      <c r="F13" s="13">
        <f t="shared" si="0"/>
        <v>0.9361554926166952</v>
      </c>
      <c r="G13" s="14">
        <v>702</v>
      </c>
      <c r="H13" s="13">
        <f t="shared" si="1"/>
        <v>1.4591864308133613</v>
      </c>
      <c r="I13" s="14">
        <v>172</v>
      </c>
      <c r="J13" s="13">
        <f t="shared" si="2"/>
        <v>0.3718677707391953</v>
      </c>
      <c r="K13" s="15">
        <v>203</v>
      </c>
      <c r="L13" s="13">
        <f t="shared" si="3"/>
        <v>0.42195846930927683</v>
      </c>
      <c r="M13" s="16">
        <f t="shared" si="4"/>
        <v>605</v>
      </c>
      <c r="N13" s="13">
        <f t="shared" si="5"/>
        <v>1.3080232633558904</v>
      </c>
      <c r="O13" s="16">
        <f t="shared" si="6"/>
        <v>905</v>
      </c>
      <c r="P13" s="13">
        <f t="shared" si="7"/>
        <v>1.8811449001226381</v>
      </c>
    </row>
    <row r="14" spans="1:16" ht="12" customHeight="1">
      <c r="A14" s="4">
        <v>6</v>
      </c>
      <c r="B14" s="5" t="s">
        <v>18</v>
      </c>
      <c r="C14" s="14">
        <v>19810</v>
      </c>
      <c r="D14" s="14">
        <v>19049</v>
      </c>
      <c r="E14" s="14">
        <v>660</v>
      </c>
      <c r="F14" s="13">
        <f t="shared" si="0"/>
        <v>3.3316506814740032</v>
      </c>
      <c r="G14" s="14">
        <v>627</v>
      </c>
      <c r="H14" s="13">
        <f t="shared" si="1"/>
        <v>3.2915113654260066</v>
      </c>
      <c r="I14" s="14">
        <v>151</v>
      </c>
      <c r="J14" s="13">
        <f t="shared" si="2"/>
        <v>0.762241292276628</v>
      </c>
      <c r="K14" s="15">
        <v>131</v>
      </c>
      <c r="L14" s="13">
        <f t="shared" si="3"/>
        <v>0.6877001417397238</v>
      </c>
      <c r="M14" s="16">
        <f t="shared" si="4"/>
        <v>811</v>
      </c>
      <c r="N14" s="13">
        <f t="shared" si="5"/>
        <v>4.093891973750631</v>
      </c>
      <c r="O14" s="16">
        <f t="shared" si="6"/>
        <v>758</v>
      </c>
      <c r="P14" s="13">
        <f t="shared" si="7"/>
        <v>3.9792115071657306</v>
      </c>
    </row>
    <row r="15" spans="1:16" ht="12" customHeight="1">
      <c r="A15" s="4">
        <v>7</v>
      </c>
      <c r="B15" s="5" t="s">
        <v>19</v>
      </c>
      <c r="C15" s="14">
        <v>14569</v>
      </c>
      <c r="D15" s="14">
        <v>13459</v>
      </c>
      <c r="E15" s="14">
        <v>564</v>
      </c>
      <c r="F15" s="13">
        <f t="shared" si="0"/>
        <v>3.8712334408675955</v>
      </c>
      <c r="G15" s="14">
        <v>493</v>
      </c>
      <c r="H15" s="13">
        <f t="shared" si="1"/>
        <v>3.662976446987146</v>
      </c>
      <c r="I15" s="14">
        <v>282</v>
      </c>
      <c r="J15" s="13">
        <f t="shared" si="2"/>
        <v>1.9356167204337977</v>
      </c>
      <c r="K15" s="15">
        <v>256</v>
      </c>
      <c r="L15" s="13">
        <f t="shared" si="3"/>
        <v>1.9020729623300394</v>
      </c>
      <c r="M15" s="16">
        <f t="shared" si="4"/>
        <v>846</v>
      </c>
      <c r="N15" s="13">
        <f t="shared" si="5"/>
        <v>5.806850161301393</v>
      </c>
      <c r="O15" s="16">
        <f t="shared" si="6"/>
        <v>749</v>
      </c>
      <c r="P15" s="13">
        <f t="shared" si="7"/>
        <v>5.565049409317186</v>
      </c>
    </row>
    <row r="16" spans="1:16" ht="12" customHeight="1">
      <c r="A16" s="4">
        <v>8</v>
      </c>
      <c r="B16" s="5" t="s">
        <v>20</v>
      </c>
      <c r="C16" s="14">
        <v>34868</v>
      </c>
      <c r="D16" s="14">
        <v>31542</v>
      </c>
      <c r="E16" s="14">
        <v>1122</v>
      </c>
      <c r="F16" s="13">
        <f t="shared" si="0"/>
        <v>3.217850177813468</v>
      </c>
      <c r="G16" s="14">
        <v>872</v>
      </c>
      <c r="H16" s="13">
        <f t="shared" si="1"/>
        <v>2.7645678777503013</v>
      </c>
      <c r="I16" s="14">
        <v>336</v>
      </c>
      <c r="J16" s="13">
        <f t="shared" si="2"/>
        <v>0.9636342778478835</v>
      </c>
      <c r="K16" s="15">
        <v>251</v>
      </c>
      <c r="L16" s="13">
        <f t="shared" si="3"/>
        <v>0.7957643776551899</v>
      </c>
      <c r="M16" s="16">
        <f t="shared" si="4"/>
        <v>1458</v>
      </c>
      <c r="N16" s="13">
        <f t="shared" si="5"/>
        <v>4.1814844556613515</v>
      </c>
      <c r="O16" s="16">
        <f t="shared" si="6"/>
        <v>1123</v>
      </c>
      <c r="P16" s="13">
        <f t="shared" si="7"/>
        <v>3.5603322554054913</v>
      </c>
    </row>
    <row r="17" spans="1:16" ht="12" customHeight="1">
      <c r="A17" s="4">
        <v>9</v>
      </c>
      <c r="B17" s="5" t="s">
        <v>21</v>
      </c>
      <c r="C17" s="14">
        <v>15187</v>
      </c>
      <c r="D17" s="14">
        <v>14071</v>
      </c>
      <c r="E17" s="14">
        <v>597</v>
      </c>
      <c r="F17" s="13">
        <f t="shared" si="0"/>
        <v>3.9309936129584515</v>
      </c>
      <c r="G17" s="14">
        <v>522</v>
      </c>
      <c r="H17" s="13">
        <f t="shared" si="1"/>
        <v>3.709757657593632</v>
      </c>
      <c r="I17" s="14">
        <v>113</v>
      </c>
      <c r="J17" s="13">
        <f t="shared" si="2"/>
        <v>0.744057417528149</v>
      </c>
      <c r="K17" s="15">
        <v>113</v>
      </c>
      <c r="L17" s="13">
        <f t="shared" si="3"/>
        <v>0.8030701442683533</v>
      </c>
      <c r="M17" s="16">
        <f t="shared" si="4"/>
        <v>710</v>
      </c>
      <c r="N17" s="13">
        <f t="shared" si="5"/>
        <v>4.675051030486601</v>
      </c>
      <c r="O17" s="16">
        <f t="shared" si="6"/>
        <v>635</v>
      </c>
      <c r="P17" s="13">
        <f t="shared" si="7"/>
        <v>4.512827801861985</v>
      </c>
    </row>
    <row r="18" spans="1:16" ht="12" customHeight="1">
      <c r="A18" s="4">
        <v>10</v>
      </c>
      <c r="B18" s="5" t="s">
        <v>22</v>
      </c>
      <c r="C18" s="14">
        <v>29989</v>
      </c>
      <c r="D18" s="14">
        <v>27656</v>
      </c>
      <c r="E18" s="14">
        <v>1344</v>
      </c>
      <c r="F18" s="13">
        <f t="shared" si="0"/>
        <v>4.481643269198706</v>
      </c>
      <c r="G18" s="14">
        <v>1155</v>
      </c>
      <c r="H18" s="13">
        <f t="shared" si="1"/>
        <v>4.176308938385883</v>
      </c>
      <c r="I18" s="14">
        <v>210</v>
      </c>
      <c r="J18" s="13">
        <f t="shared" si="2"/>
        <v>0.7002567608122978</v>
      </c>
      <c r="K18" s="15">
        <v>185</v>
      </c>
      <c r="L18" s="13">
        <f t="shared" si="3"/>
        <v>0.6689326005206827</v>
      </c>
      <c r="M18" s="16">
        <f t="shared" si="4"/>
        <v>1554</v>
      </c>
      <c r="N18" s="13">
        <f t="shared" si="5"/>
        <v>5.181900030011004</v>
      </c>
      <c r="O18" s="16">
        <f t="shared" si="6"/>
        <v>1340</v>
      </c>
      <c r="P18" s="13">
        <f t="shared" si="7"/>
        <v>4.845241538906566</v>
      </c>
    </row>
    <row r="19" spans="1:16" ht="12" customHeight="1">
      <c r="A19" s="4">
        <v>11</v>
      </c>
      <c r="B19" s="5" t="s">
        <v>23</v>
      </c>
      <c r="C19" s="14">
        <v>16857</v>
      </c>
      <c r="D19" s="14">
        <v>14953</v>
      </c>
      <c r="E19" s="14">
        <v>629</v>
      </c>
      <c r="F19" s="13">
        <f t="shared" si="0"/>
        <v>3.731387554131815</v>
      </c>
      <c r="G19" s="14">
        <v>545</v>
      </c>
      <c r="H19" s="13">
        <f t="shared" si="1"/>
        <v>3.644753561158296</v>
      </c>
      <c r="I19" s="14">
        <v>124</v>
      </c>
      <c r="J19" s="13">
        <f t="shared" si="2"/>
        <v>0.735599454232663</v>
      </c>
      <c r="K19" s="15">
        <v>93</v>
      </c>
      <c r="L19" s="13">
        <f t="shared" si="3"/>
        <v>0.6219487728215074</v>
      </c>
      <c r="M19" s="16">
        <f t="shared" si="4"/>
        <v>753</v>
      </c>
      <c r="N19" s="13">
        <f t="shared" si="5"/>
        <v>4.466987008364478</v>
      </c>
      <c r="O19" s="16">
        <f t="shared" si="6"/>
        <v>638</v>
      </c>
      <c r="P19" s="13">
        <f t="shared" si="7"/>
        <v>4.266702333979803</v>
      </c>
    </row>
    <row r="20" spans="1:16" ht="12" customHeight="1">
      <c r="A20" s="4">
        <v>12</v>
      </c>
      <c r="B20" s="5" t="s">
        <v>24</v>
      </c>
      <c r="C20" s="14">
        <v>20552</v>
      </c>
      <c r="D20" s="14">
        <v>19378</v>
      </c>
      <c r="E20" s="14">
        <v>135</v>
      </c>
      <c r="F20" s="13">
        <f t="shared" si="0"/>
        <v>0.6568703775788245</v>
      </c>
      <c r="G20" s="14">
        <v>212</v>
      </c>
      <c r="H20" s="13">
        <f t="shared" si="1"/>
        <v>1.0940241510991846</v>
      </c>
      <c r="I20" s="14">
        <v>90</v>
      </c>
      <c r="J20" s="13">
        <f t="shared" si="2"/>
        <v>0.4379135850525496</v>
      </c>
      <c r="K20" s="15">
        <v>123</v>
      </c>
      <c r="L20" s="13">
        <f t="shared" si="3"/>
        <v>0.6347404272886779</v>
      </c>
      <c r="M20" s="16">
        <f t="shared" si="4"/>
        <v>225</v>
      </c>
      <c r="N20" s="13">
        <f t="shared" si="5"/>
        <v>1.094783962631374</v>
      </c>
      <c r="O20" s="16">
        <f t="shared" si="6"/>
        <v>335</v>
      </c>
      <c r="P20" s="13">
        <f t="shared" si="7"/>
        <v>1.7287645783878625</v>
      </c>
    </row>
    <row r="21" spans="1:16" ht="12" customHeight="1">
      <c r="A21" s="4">
        <v>13</v>
      </c>
      <c r="B21" s="5" t="s">
        <v>25</v>
      </c>
      <c r="C21" s="14">
        <v>26310</v>
      </c>
      <c r="D21" s="14">
        <v>24416</v>
      </c>
      <c r="E21" s="14">
        <v>1376</v>
      </c>
      <c r="F21" s="13">
        <f t="shared" si="0"/>
        <v>5.229950589129609</v>
      </c>
      <c r="G21" s="14">
        <v>1183</v>
      </c>
      <c r="H21" s="13">
        <f t="shared" si="1"/>
        <v>4.845183486238532</v>
      </c>
      <c r="I21" s="14">
        <v>240</v>
      </c>
      <c r="J21" s="13">
        <f t="shared" si="2"/>
        <v>0.9122006841505131</v>
      </c>
      <c r="K21" s="15">
        <v>173</v>
      </c>
      <c r="L21" s="13">
        <f t="shared" si="3"/>
        <v>0.7085517693315858</v>
      </c>
      <c r="M21" s="16">
        <f t="shared" si="4"/>
        <v>1616</v>
      </c>
      <c r="N21" s="13">
        <f t="shared" si="5"/>
        <v>6.142151273280121</v>
      </c>
      <c r="O21" s="16">
        <f t="shared" si="6"/>
        <v>1356</v>
      </c>
      <c r="P21" s="13">
        <f t="shared" si="7"/>
        <v>5.553735255570118</v>
      </c>
    </row>
    <row r="22" spans="1:16" ht="12" customHeight="1">
      <c r="A22" s="4">
        <v>14</v>
      </c>
      <c r="B22" s="5" t="s">
        <v>26</v>
      </c>
      <c r="C22" s="14">
        <v>21704</v>
      </c>
      <c r="D22" s="14">
        <v>18557</v>
      </c>
      <c r="E22" s="14">
        <v>670</v>
      </c>
      <c r="F22" s="13">
        <f t="shared" si="0"/>
        <v>3.0869885735348324</v>
      </c>
      <c r="G22" s="14">
        <v>596</v>
      </c>
      <c r="H22" s="13">
        <f t="shared" si="1"/>
        <v>3.2117260333027966</v>
      </c>
      <c r="I22" s="14">
        <v>238</v>
      </c>
      <c r="J22" s="13">
        <f t="shared" si="2"/>
        <v>1.0965720604496867</v>
      </c>
      <c r="K22" s="15">
        <v>209</v>
      </c>
      <c r="L22" s="13">
        <f t="shared" si="3"/>
        <v>1.1262596324836989</v>
      </c>
      <c r="M22" s="16">
        <f t="shared" si="4"/>
        <v>908</v>
      </c>
      <c r="N22" s="13">
        <f t="shared" si="5"/>
        <v>4.183560633984519</v>
      </c>
      <c r="O22" s="16">
        <f t="shared" si="6"/>
        <v>805</v>
      </c>
      <c r="P22" s="13">
        <f t="shared" si="7"/>
        <v>4.337985665786496</v>
      </c>
    </row>
    <row r="23" spans="1:16" ht="12" customHeight="1">
      <c r="A23" s="4">
        <v>15</v>
      </c>
      <c r="B23" s="5" t="s">
        <v>27</v>
      </c>
      <c r="C23" s="14">
        <v>38648</v>
      </c>
      <c r="D23" s="14">
        <v>36573</v>
      </c>
      <c r="E23" s="14">
        <v>1487</v>
      </c>
      <c r="F23" s="13">
        <f t="shared" si="0"/>
        <v>3.847547091699441</v>
      </c>
      <c r="G23" s="14">
        <v>1249</v>
      </c>
      <c r="H23" s="13">
        <f t="shared" si="1"/>
        <v>3.4150876329532713</v>
      </c>
      <c r="I23" s="14">
        <v>629</v>
      </c>
      <c r="J23" s="13">
        <f t="shared" si="2"/>
        <v>1.6275098323328503</v>
      </c>
      <c r="K23" s="15">
        <v>486</v>
      </c>
      <c r="L23" s="13">
        <f t="shared" si="3"/>
        <v>1.3288491510130425</v>
      </c>
      <c r="M23" s="16">
        <f t="shared" si="4"/>
        <v>2116</v>
      </c>
      <c r="N23" s="13">
        <f t="shared" si="5"/>
        <v>5.475056924032291</v>
      </c>
      <c r="O23" s="16">
        <f t="shared" si="6"/>
        <v>1735</v>
      </c>
      <c r="P23" s="13">
        <f t="shared" si="7"/>
        <v>4.743936783966314</v>
      </c>
    </row>
    <row r="24" spans="1:16" ht="12" customHeight="1">
      <c r="A24" s="4">
        <v>16</v>
      </c>
      <c r="B24" s="5" t="s">
        <v>28</v>
      </c>
      <c r="C24" s="14">
        <v>25341</v>
      </c>
      <c r="D24" s="14">
        <v>23555</v>
      </c>
      <c r="E24" s="14">
        <v>879</v>
      </c>
      <c r="F24" s="13">
        <f t="shared" si="0"/>
        <v>3.4686871078489405</v>
      </c>
      <c r="G24" s="14">
        <v>692</v>
      </c>
      <c r="H24" s="13">
        <f t="shared" si="1"/>
        <v>2.9378051369136067</v>
      </c>
      <c r="I24" s="14">
        <v>161</v>
      </c>
      <c r="J24" s="13">
        <f t="shared" si="2"/>
        <v>0.6353340436446865</v>
      </c>
      <c r="K24" s="15">
        <v>107</v>
      </c>
      <c r="L24" s="13">
        <f t="shared" si="3"/>
        <v>0.4542559966036935</v>
      </c>
      <c r="M24" s="16">
        <f t="shared" si="4"/>
        <v>1040</v>
      </c>
      <c r="N24" s="13">
        <f t="shared" si="5"/>
        <v>4.104021151493627</v>
      </c>
      <c r="O24" s="16">
        <f t="shared" si="6"/>
        <v>799</v>
      </c>
      <c r="P24" s="13">
        <f t="shared" si="7"/>
        <v>3.3920611335173</v>
      </c>
    </row>
    <row r="25" spans="1:16" ht="12" customHeight="1">
      <c r="A25" s="4">
        <v>17</v>
      </c>
      <c r="B25" s="5" t="s">
        <v>29</v>
      </c>
      <c r="C25" s="14">
        <v>13210</v>
      </c>
      <c r="D25" s="14">
        <v>11702</v>
      </c>
      <c r="E25" s="14">
        <v>554</v>
      </c>
      <c r="F25" s="13">
        <f t="shared" si="0"/>
        <v>4.193792581377744</v>
      </c>
      <c r="G25" s="14">
        <v>500</v>
      </c>
      <c r="H25" s="13">
        <f t="shared" si="1"/>
        <v>4.272773884806016</v>
      </c>
      <c r="I25" s="14">
        <v>119</v>
      </c>
      <c r="J25" s="13">
        <f t="shared" si="2"/>
        <v>0.9008327024981075</v>
      </c>
      <c r="K25" s="15">
        <v>102</v>
      </c>
      <c r="L25" s="13">
        <f t="shared" si="3"/>
        <v>0.8716458725004272</v>
      </c>
      <c r="M25" s="16">
        <f t="shared" si="4"/>
        <v>673</v>
      </c>
      <c r="N25" s="13">
        <f t="shared" si="5"/>
        <v>5.0946252838758515</v>
      </c>
      <c r="O25" s="16">
        <f t="shared" si="6"/>
        <v>602</v>
      </c>
      <c r="P25" s="13">
        <f t="shared" si="7"/>
        <v>5.144419757306443</v>
      </c>
    </row>
    <row r="26" spans="1:16" ht="12" customHeight="1">
      <c r="A26" s="4">
        <v>18</v>
      </c>
      <c r="B26" s="5" t="s">
        <v>30</v>
      </c>
      <c r="C26" s="14">
        <v>16673</v>
      </c>
      <c r="D26" s="14">
        <v>17321</v>
      </c>
      <c r="E26" s="14">
        <v>402</v>
      </c>
      <c r="F26" s="13">
        <f t="shared" si="0"/>
        <v>2.411083788160499</v>
      </c>
      <c r="G26" s="14">
        <v>437</v>
      </c>
      <c r="H26" s="13">
        <f t="shared" si="1"/>
        <v>2.5229490214190866</v>
      </c>
      <c r="I26" s="14">
        <v>150</v>
      </c>
      <c r="J26" s="13">
        <f t="shared" si="2"/>
        <v>0.899658129910634</v>
      </c>
      <c r="K26" s="15">
        <v>139</v>
      </c>
      <c r="L26" s="13">
        <f t="shared" si="3"/>
        <v>0.8024940823278102</v>
      </c>
      <c r="M26" s="16">
        <f t="shared" si="4"/>
        <v>552</v>
      </c>
      <c r="N26" s="13">
        <f t="shared" si="5"/>
        <v>3.310741918071133</v>
      </c>
      <c r="O26" s="16">
        <f t="shared" si="6"/>
        <v>576</v>
      </c>
      <c r="P26" s="13">
        <f t="shared" si="7"/>
        <v>3.325443103746897</v>
      </c>
    </row>
    <row r="27" spans="1:16" ht="12" customHeight="1">
      <c r="A27" s="4">
        <v>19</v>
      </c>
      <c r="B27" s="5" t="s">
        <v>31</v>
      </c>
      <c r="C27" s="14">
        <v>13050</v>
      </c>
      <c r="D27" s="14">
        <v>12597</v>
      </c>
      <c r="E27" s="14">
        <v>316</v>
      </c>
      <c r="F27" s="13">
        <f t="shared" si="0"/>
        <v>2.421455938697318</v>
      </c>
      <c r="G27" s="14">
        <v>300</v>
      </c>
      <c r="H27" s="13">
        <f t="shared" si="1"/>
        <v>2.3815194093831864</v>
      </c>
      <c r="I27" s="14">
        <v>78</v>
      </c>
      <c r="J27" s="13">
        <f t="shared" si="2"/>
        <v>0.5977011494252874</v>
      </c>
      <c r="K27" s="15">
        <v>75</v>
      </c>
      <c r="L27" s="13">
        <f t="shared" si="3"/>
        <v>0.5953798523457966</v>
      </c>
      <c r="M27" s="16">
        <f t="shared" si="4"/>
        <v>394</v>
      </c>
      <c r="N27" s="13">
        <f t="shared" si="5"/>
        <v>3.0191570881226055</v>
      </c>
      <c r="O27" s="16">
        <f t="shared" si="6"/>
        <v>375</v>
      </c>
      <c r="P27" s="13">
        <f t="shared" si="7"/>
        <v>2.976899261728983</v>
      </c>
    </row>
    <row r="28" spans="1:16" ht="12" customHeight="1">
      <c r="A28" s="4">
        <v>20</v>
      </c>
      <c r="B28" s="5" t="s">
        <v>32</v>
      </c>
      <c r="C28" s="14">
        <v>41293</v>
      </c>
      <c r="D28" s="14">
        <v>40541</v>
      </c>
      <c r="E28" s="14">
        <v>1232</v>
      </c>
      <c r="F28" s="13">
        <f t="shared" si="0"/>
        <v>2.9835565350059334</v>
      </c>
      <c r="G28" s="14">
        <v>1130</v>
      </c>
      <c r="H28" s="13">
        <f t="shared" si="1"/>
        <v>2.7873017439135688</v>
      </c>
      <c r="I28" s="14">
        <v>791</v>
      </c>
      <c r="J28" s="13">
        <f t="shared" si="2"/>
        <v>1.9155789116799458</v>
      </c>
      <c r="K28" s="15">
        <v>639</v>
      </c>
      <c r="L28" s="13">
        <f t="shared" si="3"/>
        <v>1.5761821366024518</v>
      </c>
      <c r="M28" s="16">
        <f t="shared" si="4"/>
        <v>2023</v>
      </c>
      <c r="N28" s="13">
        <f t="shared" si="5"/>
        <v>4.899135446685879</v>
      </c>
      <c r="O28" s="16">
        <f t="shared" si="6"/>
        <v>1769</v>
      </c>
      <c r="P28" s="13">
        <f t="shared" si="7"/>
        <v>4.3634838805160205</v>
      </c>
    </row>
    <row r="29" spans="1:16" ht="12" customHeight="1">
      <c r="A29" s="4">
        <v>21</v>
      </c>
      <c r="B29" s="5" t="s">
        <v>33</v>
      </c>
      <c r="C29" s="14">
        <v>19663</v>
      </c>
      <c r="D29" s="14">
        <v>16886</v>
      </c>
      <c r="E29" s="14">
        <v>695</v>
      </c>
      <c r="F29" s="13">
        <f t="shared" si="0"/>
        <v>3.534557290342267</v>
      </c>
      <c r="G29" s="14">
        <v>556</v>
      </c>
      <c r="H29" s="13">
        <f t="shared" si="1"/>
        <v>3.292668482766789</v>
      </c>
      <c r="I29" s="14">
        <v>205</v>
      </c>
      <c r="J29" s="13">
        <f t="shared" si="2"/>
        <v>1.0425672583023953</v>
      </c>
      <c r="K29" s="15">
        <v>127</v>
      </c>
      <c r="L29" s="13">
        <f t="shared" si="3"/>
        <v>0.7521023332938529</v>
      </c>
      <c r="M29" s="16">
        <f t="shared" si="4"/>
        <v>900</v>
      </c>
      <c r="N29" s="13">
        <f t="shared" si="5"/>
        <v>4.577124548644663</v>
      </c>
      <c r="O29" s="16">
        <f t="shared" si="6"/>
        <v>683</v>
      </c>
      <c r="P29" s="13">
        <f t="shared" si="7"/>
        <v>4.044770816060642</v>
      </c>
    </row>
    <row r="30" spans="1:16" ht="12" customHeight="1">
      <c r="A30" s="4">
        <v>22</v>
      </c>
      <c r="B30" s="5" t="s">
        <v>34</v>
      </c>
      <c r="C30" s="14">
        <v>19352</v>
      </c>
      <c r="D30" s="14">
        <v>18997</v>
      </c>
      <c r="E30" s="14">
        <v>471</v>
      </c>
      <c r="F30" s="13">
        <f t="shared" si="0"/>
        <v>2.433856965688301</v>
      </c>
      <c r="G30" s="14">
        <v>486</v>
      </c>
      <c r="H30" s="13">
        <f t="shared" si="1"/>
        <v>2.558298678738748</v>
      </c>
      <c r="I30" s="14">
        <v>96</v>
      </c>
      <c r="J30" s="13">
        <f t="shared" si="2"/>
        <v>0.49607275733774286</v>
      </c>
      <c r="K30" s="15">
        <v>82</v>
      </c>
      <c r="L30" s="13">
        <f t="shared" si="3"/>
        <v>0.43164710217402746</v>
      </c>
      <c r="M30" s="16">
        <f t="shared" si="4"/>
        <v>567</v>
      </c>
      <c r="N30" s="13">
        <f t="shared" si="5"/>
        <v>2.929929723026044</v>
      </c>
      <c r="O30" s="16">
        <f t="shared" si="6"/>
        <v>568</v>
      </c>
      <c r="P30" s="13">
        <f t="shared" si="7"/>
        <v>2.989945780912776</v>
      </c>
    </row>
    <row r="31" spans="1:16" ht="12" customHeight="1">
      <c r="A31" s="4">
        <v>23</v>
      </c>
      <c r="B31" s="5" t="s">
        <v>35</v>
      </c>
      <c r="C31" s="14">
        <v>19758</v>
      </c>
      <c r="D31" s="14">
        <v>17414</v>
      </c>
      <c r="E31" s="14">
        <v>554</v>
      </c>
      <c r="F31" s="13">
        <f t="shared" si="0"/>
        <v>2.8039275230286465</v>
      </c>
      <c r="G31" s="14">
        <v>480</v>
      </c>
      <c r="H31" s="13">
        <f t="shared" si="1"/>
        <v>2.7564028942230387</v>
      </c>
      <c r="I31" s="14">
        <v>242</v>
      </c>
      <c r="J31" s="13">
        <f t="shared" si="2"/>
        <v>1.2248203259439214</v>
      </c>
      <c r="K31" s="15">
        <v>228</v>
      </c>
      <c r="L31" s="13">
        <f t="shared" si="3"/>
        <v>1.3092913747559436</v>
      </c>
      <c r="M31" s="16">
        <f t="shared" si="4"/>
        <v>796</v>
      </c>
      <c r="N31" s="13">
        <f t="shared" si="5"/>
        <v>4.028747848972568</v>
      </c>
      <c r="O31" s="16">
        <f t="shared" si="6"/>
        <v>708</v>
      </c>
      <c r="P31" s="13">
        <f t="shared" si="7"/>
        <v>4.065694268978983</v>
      </c>
    </row>
    <row r="32" spans="1:16" ht="12" customHeight="1">
      <c r="A32" s="4">
        <v>24</v>
      </c>
      <c r="B32" s="5" t="s">
        <v>36</v>
      </c>
      <c r="C32" s="14">
        <v>11860</v>
      </c>
      <c r="D32" s="14">
        <v>11264</v>
      </c>
      <c r="E32" s="14">
        <v>337</v>
      </c>
      <c r="F32" s="13">
        <f t="shared" si="0"/>
        <v>2.8414839797639124</v>
      </c>
      <c r="G32" s="14">
        <v>375</v>
      </c>
      <c r="H32" s="13">
        <f t="shared" si="1"/>
        <v>3.329190340909091</v>
      </c>
      <c r="I32" s="14">
        <v>100</v>
      </c>
      <c r="J32" s="13">
        <f t="shared" si="2"/>
        <v>0.8431703204047217</v>
      </c>
      <c r="K32" s="15">
        <v>113</v>
      </c>
      <c r="L32" s="13">
        <f t="shared" si="3"/>
        <v>1.0031960227272727</v>
      </c>
      <c r="M32" s="16">
        <f t="shared" si="4"/>
        <v>437</v>
      </c>
      <c r="N32" s="13">
        <f t="shared" si="5"/>
        <v>3.684654300168634</v>
      </c>
      <c r="O32" s="16">
        <f t="shared" si="6"/>
        <v>488</v>
      </c>
      <c r="P32" s="13">
        <f t="shared" si="7"/>
        <v>4.332386363636363</v>
      </c>
    </row>
    <row r="33" spans="1:16" ht="12" customHeight="1">
      <c r="A33" s="4">
        <v>25</v>
      </c>
      <c r="B33" s="5" t="s">
        <v>37</v>
      </c>
      <c r="C33" s="14">
        <v>16770</v>
      </c>
      <c r="D33" s="14">
        <v>16361</v>
      </c>
      <c r="E33" s="14">
        <v>438</v>
      </c>
      <c r="F33" s="13">
        <f t="shared" si="0"/>
        <v>2.6118067978533093</v>
      </c>
      <c r="G33" s="14">
        <v>400</v>
      </c>
      <c r="H33" s="13">
        <f t="shared" si="1"/>
        <v>2.4448383350650937</v>
      </c>
      <c r="I33" s="14">
        <v>171</v>
      </c>
      <c r="J33" s="13">
        <f t="shared" si="2"/>
        <v>1.0196779964221825</v>
      </c>
      <c r="K33" s="15">
        <v>165</v>
      </c>
      <c r="L33" s="13">
        <f t="shared" si="3"/>
        <v>1.0084958132143511</v>
      </c>
      <c r="M33" s="16">
        <f t="shared" si="4"/>
        <v>609</v>
      </c>
      <c r="N33" s="13">
        <f t="shared" si="5"/>
        <v>3.631484794275492</v>
      </c>
      <c r="O33" s="16">
        <f t="shared" si="6"/>
        <v>565</v>
      </c>
      <c r="P33" s="13">
        <f t="shared" si="7"/>
        <v>3.453334148279445</v>
      </c>
    </row>
    <row r="34" spans="1:16" ht="12" customHeight="1">
      <c r="A34" s="4">
        <v>26</v>
      </c>
      <c r="B34" s="5" t="s">
        <v>38</v>
      </c>
      <c r="C34" s="14">
        <v>39541</v>
      </c>
      <c r="D34" s="14">
        <v>34052</v>
      </c>
      <c r="E34" s="14">
        <v>2936</v>
      </c>
      <c r="F34" s="13">
        <f t="shared" si="0"/>
        <v>7.425204218406211</v>
      </c>
      <c r="G34" s="14">
        <v>3048</v>
      </c>
      <c r="H34" s="13">
        <f t="shared" si="1"/>
        <v>8.951016093034182</v>
      </c>
      <c r="I34" s="14">
        <v>16</v>
      </c>
      <c r="J34" s="13">
        <f t="shared" si="2"/>
        <v>0.040464328165701426</v>
      </c>
      <c r="K34" s="15">
        <v>7</v>
      </c>
      <c r="L34" s="13">
        <f t="shared" si="3"/>
        <v>0.020556795489251732</v>
      </c>
      <c r="M34" s="16">
        <f t="shared" si="4"/>
        <v>2952</v>
      </c>
      <c r="N34" s="13">
        <f t="shared" si="5"/>
        <v>7.465668546571913</v>
      </c>
      <c r="O34" s="16">
        <f t="shared" si="6"/>
        <v>3055</v>
      </c>
      <c r="P34" s="13">
        <f t="shared" si="7"/>
        <v>8.971572888523434</v>
      </c>
    </row>
    <row r="35" spans="1:16" ht="12" customHeight="1">
      <c r="A35" s="4">
        <v>27</v>
      </c>
      <c r="B35" s="5" t="s">
        <v>39</v>
      </c>
      <c r="C35" s="14"/>
      <c r="D35" s="14"/>
      <c r="E35" s="14"/>
      <c r="F35" s="13"/>
      <c r="G35" s="14"/>
      <c r="H35" s="13"/>
      <c r="I35" s="14"/>
      <c r="J35" s="13"/>
      <c r="K35" s="15"/>
      <c r="L35" s="13"/>
      <c r="M35" s="16"/>
      <c r="N35" s="13"/>
      <c r="O35" s="16"/>
      <c r="P35" s="13"/>
    </row>
    <row r="36" spans="1:16" s="9" customFormat="1" ht="13.5" customHeight="1">
      <c r="A36" s="18"/>
      <c r="B36" s="19" t="s">
        <v>40</v>
      </c>
      <c r="C36" s="20">
        <f>SUM(C9:C35)</f>
        <v>619263</v>
      </c>
      <c r="D36" s="20">
        <f>SUM(D9:D35)</f>
        <v>578892</v>
      </c>
      <c r="E36" s="20">
        <f>SUM(E9:E35)</f>
        <v>21250</v>
      </c>
      <c r="F36" s="21">
        <f>IF(C36=0,0,E36*100/C36)</f>
        <v>3.431498410206972</v>
      </c>
      <c r="G36" s="20">
        <f>SUM(G9:G35)</f>
        <v>19500</v>
      </c>
      <c r="H36" s="21">
        <f>IF(D36=0,"0",G36*100/D36)</f>
        <v>3.3685039696523704</v>
      </c>
      <c r="I36" s="20">
        <f>SUM(I9:I35)</f>
        <v>5609</v>
      </c>
      <c r="J36" s="21">
        <f>IF(C36=0,0,I36*100/C36)</f>
        <v>0.9057540980165132</v>
      </c>
      <c r="K36" s="22">
        <f>SUM(K9:K35)</f>
        <v>4790</v>
      </c>
      <c r="L36" s="21">
        <f>IF(D36=0,0,K36*100/D36)</f>
        <v>0.8274427699812745</v>
      </c>
      <c r="M36" s="20">
        <f>SUM(M9:M35)</f>
        <v>26859</v>
      </c>
      <c r="N36" s="21">
        <f>IF(C36=0,0,M36*100/C36)</f>
        <v>4.337252508223485</v>
      </c>
      <c r="O36" s="23">
        <f>SUM(O9:O35)</f>
        <v>24290</v>
      </c>
      <c r="P36" s="21">
        <f t="shared" si="7"/>
        <v>4.195946739633645</v>
      </c>
    </row>
    <row r="38" ht="12.75">
      <c r="B38" s="8" t="s">
        <v>41</v>
      </c>
    </row>
  </sheetData>
  <sheetProtection/>
  <mergeCells count="17">
    <mergeCell ref="A2:P2"/>
    <mergeCell ref="A4:P4"/>
    <mergeCell ref="A5:A7"/>
    <mergeCell ref="B5:B7"/>
    <mergeCell ref="C5:D5"/>
    <mergeCell ref="E5:H5"/>
    <mergeCell ref="I5:L5"/>
    <mergeCell ref="M5:P5"/>
    <mergeCell ref="C6:C7"/>
    <mergeCell ref="K6:L6"/>
    <mergeCell ref="A3:P3"/>
    <mergeCell ref="M6:N6"/>
    <mergeCell ref="O6:P6"/>
    <mergeCell ref="D6:D7"/>
    <mergeCell ref="E6:F6"/>
    <mergeCell ref="G6:H6"/>
    <mergeCell ref="I6:J6"/>
  </mergeCells>
  <conditionalFormatting sqref="C9:P36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2016-08-17T11:34:55Z</cp:lastPrinted>
  <dcterms:created xsi:type="dcterms:W3CDTF">2011-07-25T06:37:41Z</dcterms:created>
  <dcterms:modified xsi:type="dcterms:W3CDTF">2017-03-29T12:13:16Z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9.1_2016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2209520</vt:i4>
  </property>
  <property fmtid="{D5CDD505-2E9C-101B-9397-08002B2CF9AE}" pid="7" name="Тип звіту">
    <vt:lpwstr>9.1. Якість розгляду місцевими загальними судами цивільних справ</vt:lpwstr>
  </property>
  <property fmtid="{D5CDD505-2E9C-101B-9397-08002B2CF9AE}" pid="8" name="К.Cума">
    <vt:lpwstr>FB3501B3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9D151885</vt:lpwstr>
  </property>
  <property fmtid="{D5CDD505-2E9C-101B-9397-08002B2CF9AE}" pid="16" name="Версія БД">
    <vt:lpwstr>3.18.3.1700</vt:lpwstr>
  </property>
</Properties>
</file>