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9"/>
  </bookViews>
  <sheets>
    <sheet name="Розділ 1(1.1, 1.2)" sheetId="1" r:id="rId1"/>
    <sheet name="Розділи 2.1, 2.2" sheetId="2" r:id="rId2"/>
    <sheet name="Розділи 2.3, 2.4, 2.5" sheetId="3" r:id="rId3"/>
    <sheet name="Розділ 3" sheetId="4" r:id="rId4"/>
    <sheet name="Розділ 4" sheetId="5" r:id="rId5"/>
    <sheet name="Розділ 5, 6,7" sheetId="6" r:id="rId6"/>
    <sheet name="Розділ 8, 9" sheetId="7" r:id="rId7"/>
    <sheet name="Розділ 10" sheetId="8" r:id="rId8"/>
    <sheet name="Довідка" sheetId="9" r:id="rId9"/>
    <sheet name="Титульний лист" sheetId="10" r:id="rId10"/>
  </sheets>
  <definedNames>
    <definedName name="_xlnm.Print_Titles" localSheetId="1">'Розділи 2.1, 2.2'!$A:$F,'Розділи 2.1, 2.2'!$15:$20</definedName>
    <definedName name="_xlnm.Print_Area" localSheetId="1">'Розділи 2.1, 2.2'!$A$1:$X$77</definedName>
  </definedNames>
  <calcPr fullCalcOnLoad="1"/>
</workbook>
</file>

<file path=xl/sharedStrings.xml><?xml version="1.0" encoding="utf-8"?>
<sst xmlns="http://schemas.openxmlformats.org/spreadsheetml/2006/main" count="450" uniqueCount="345">
  <si>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</si>
  <si>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</si>
  <si>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НАКАЗНЕ ПРОВАДЖЕННЯ</t>
  </si>
  <si>
    <t xml:space="preserve"> 1.1. Розгляд заяв про видачу судового наказу</t>
  </si>
  <si>
    <t>№ з\п</t>
  </si>
  <si>
    <t>А</t>
  </si>
  <si>
    <t>№ з/п</t>
  </si>
  <si>
    <t>Подано заяву про видачу судового наказу</t>
  </si>
  <si>
    <t>Б</t>
  </si>
  <si>
    <t>на вимогу, яка ґрунтується на правочині, вчиненому у письмовій формі</t>
  </si>
  <si>
    <t>на вимогу про стягнення нарахованої, але не виплаченої працівникові суми заробітної плати</t>
  </si>
  <si>
    <t xml:space="preserve">на вимогу про компенсацію витрат на проведення розшуку </t>
  </si>
  <si>
    <t>на іншу вимогу</t>
  </si>
  <si>
    <t>УСЬОГО (сума рядків 1,2, 3, 4)</t>
  </si>
  <si>
    <t>1.2. Розгляд заяв про скасування судового наказу</t>
  </si>
  <si>
    <t>Подано заяву про скасування                                     судового наказу</t>
  </si>
  <si>
    <t>виданого на заявлену вимогу, яка ґрунтується на правочині, вчиненому у письмовій формі</t>
  </si>
  <si>
    <t>виданого на заявлену вимогу про стягнення нарахованої, але не виплаченої працівникові суми заробітної плати</t>
  </si>
  <si>
    <t>виданого на вимогу про компенсацію витрат на проведення розшуку</t>
  </si>
  <si>
    <t>виданого на іншу вимогу</t>
  </si>
  <si>
    <t>УСЬОГО (сума рядків 1, 2, 3, 4)</t>
  </si>
  <si>
    <t>Залишок нерозглянутих заяв на початок звітного періоду</t>
  </si>
  <si>
    <t>Залишок заяв на початок звітного періоду</t>
  </si>
  <si>
    <t>Кількість заяв, що надійшли у звітному періоді</t>
  </si>
  <si>
    <t>Кількість заяв, що надійшли в звітному періоді</t>
  </si>
  <si>
    <t>Розглянуто заяв</t>
  </si>
  <si>
    <t>усього</t>
  </si>
  <si>
    <t>у тому числі</t>
  </si>
  <si>
    <t>відмовлено у прийнятті</t>
  </si>
  <si>
    <t>відмовлено у прийнятті заяви</t>
  </si>
  <si>
    <t>заявлено вимогу, не передбачену статтею 96 ЦПК України</t>
  </si>
  <si>
    <t>залишено заяву без розгляду</t>
  </si>
  <si>
    <t>із заяви і поданих документів вбачається спір про право</t>
  </si>
  <si>
    <t>скасовано судовий наказ</t>
  </si>
  <si>
    <t>повернуто заявнику</t>
  </si>
  <si>
    <t>з порушенням строків, встановлених ЦПК України                     (із графи 3)</t>
  </si>
  <si>
    <t>видано судових наказів</t>
  </si>
  <si>
    <t>Сума грошових коштів та вартість майна, грн.</t>
  </si>
  <si>
    <t>щодо якої подано заяви про скасування судового наказу (із графи 3)</t>
  </si>
  <si>
    <t>із порушенням строків, встановлених ЦПК України        (із графи 8)</t>
  </si>
  <si>
    <t>що не підлягає стягненню                         (із графи 6)</t>
  </si>
  <si>
    <t>пред’явлена до стягнення                             (із графи 3),                               грн.</t>
  </si>
  <si>
    <t>Залишок заяв на кінець звітного періоду</t>
  </si>
  <si>
    <t>підлягає стягненню                            (із графи 8),                                       грн.</t>
  </si>
  <si>
    <t>Залишок нерозглянутих заяв на кінець звітного періоду</t>
  </si>
  <si>
    <t>у тому числі залишено без руху і надано термін для усунення недоліків</t>
  </si>
  <si>
    <t>2.2.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</si>
  <si>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</si>
  <si>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</si>
  <si>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</si>
  <si>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</si>
  <si>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</si>
  <si>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</si>
  <si>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</si>
  <si>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</si>
  <si>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</si>
  <si>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</si>
  <si>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</si>
  <si>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</si>
  <si>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</si>
  <si>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</si>
  <si>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</si>
  <si>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</si>
  <si>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</si>
  <si>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</si>
  <si>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</si>
  <si>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</si>
  <si>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 xml:space="preserve">Інші </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</si>
  <si>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</si>
  <si>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</si>
  <si>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</si>
  <si>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</si>
  <si>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</si>
  <si>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</si>
  <si>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</si>
  <si>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</si>
  <si>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</si>
  <si>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</si>
  <si>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</si>
  <si>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</si>
  <si>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</si>
  <si>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</si>
  <si>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</si>
  <si>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</si>
  <si>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</si>
  <si>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</si>
  <si>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</si>
  <si>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</si>
  <si>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</si>
  <si>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</si>
  <si>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</si>
  <si>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</si>
  <si>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</si>
  <si>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</si>
  <si>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</si>
  <si>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</si>
  <si>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</si>
  <si>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</si>
  <si>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</si>
  <si>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</si>
  <si>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</si>
  <si>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</si>
  <si>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</si>
  <si>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</si>
  <si>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</si>
  <si>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підприємству, установі, організації</t>
  </si>
  <si>
    <t>Розділ 2. ПОЗОВНЕ ПРОВАДЖЕННЯ</t>
  </si>
  <si>
    <t>2.1. Провадження позовних заяв</t>
  </si>
  <si>
    <t>Кількість нерозглянутих позовних заяв на початок звітного періоду</t>
  </si>
  <si>
    <t>Кількість позовних заяв, що надійшли у звітному періоді</t>
  </si>
  <si>
    <t>Розглянуто позовних заяв</t>
  </si>
  <si>
    <t>Залишок нерозглянутих справ                                                на початок звітного періоду</t>
  </si>
  <si>
    <t>повернуто позовних заяв</t>
  </si>
  <si>
    <t>Надійшло справ за звітний період</t>
  </si>
  <si>
    <t>з них у зв’язку із</t>
  </si>
  <si>
    <t>неусуненням недоліків</t>
  </si>
  <si>
    <t>Розглянуто справ</t>
  </si>
  <si>
    <t>надходженням заяви про повернення позову</t>
  </si>
  <si>
    <t>із ухваленням рішення</t>
  </si>
  <si>
    <t>відкрито провадження у справі</t>
  </si>
  <si>
    <t>із них</t>
  </si>
  <si>
    <t>заочного (із графи 4)</t>
  </si>
  <si>
    <t>відмовлено у відкритті провадження у справі</t>
  </si>
  <si>
    <t>із задоволенням позову (із графи 4)</t>
  </si>
  <si>
    <t>Розглянуто позовних заяв понад 10 днів із дня надходження до суду              (із графи 3)</t>
  </si>
  <si>
    <t>передано в інші суди</t>
  </si>
  <si>
    <t xml:space="preserve">Кількість позовних заяв, щодо яких у звітному періоді не вирішено питання про їх прийняття </t>
  </si>
  <si>
    <t>із закриттям провадження у справі</t>
  </si>
  <si>
    <t>у тому числі залишено без руху і надано строк для усунення недоліків</t>
  </si>
  <si>
    <t>із залишенням заяви без розгляду</t>
  </si>
  <si>
    <t>Порушено терміни</t>
  </si>
  <si>
    <t>проведення попереднього судового засідання (із графи 3)</t>
  </si>
  <si>
    <t>призначення справи до розгляду                         (із графи 3)</t>
  </si>
  <si>
    <t>розгляду справи (із графи 3)</t>
  </si>
  <si>
    <t>Залишок нерозглянутих справ на кінець звітного періоду</t>
  </si>
  <si>
    <t>Усього</t>
  </si>
  <si>
    <t>провадження у яких зупинено</t>
  </si>
  <si>
    <t>не розглянуто в термін понад 3 місяці (без урахування справ, провадження у яких зупинено)</t>
  </si>
  <si>
    <t>Суми, пред’явлені до стягнення (із графи 3),                          грн.</t>
  </si>
  <si>
    <t>Суми, присуджені до стягнення (із графи 3),                          грн.</t>
  </si>
  <si>
    <t>у тому числі моральної шкоди (із графи 17), грн.</t>
  </si>
  <si>
    <t>2.3. Причини та строки відкладення розгляду справ позовного провадження</t>
  </si>
  <si>
    <t>2.4. Розгляд заяв про перегляд заочного рішення</t>
  </si>
  <si>
    <t>2.5. Розгляд заяв про забезпечення доказів, позову до подання позовної заяви</t>
  </si>
  <si>
    <t>Найменування показників</t>
  </si>
  <si>
    <t>Справи, у яких провадження не закінчено і розгляд яких на кінець звітного періоду відкладено (усього),</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</si>
  <si>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</si>
  <si>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</si>
  <si>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</si>
  <si>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</si>
  <si>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</si>
  <si>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</si>
  <si>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</si>
  <si>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(справи не розглянуті)</t>
  </si>
  <si>
    <t>Найменування показника</t>
  </si>
  <si>
    <t>Про забезпечення доказів</t>
  </si>
  <si>
    <t>Про забезпечення позову</t>
  </si>
  <si>
    <t>Про скасування заходів забезпечення позову</t>
  </si>
  <si>
    <t>УСЬОГО (сума рядків 1, 2, 3)</t>
  </si>
  <si>
    <t xml:space="preserve">понад 6 місяців до 1 року </t>
  </si>
  <si>
    <t xml:space="preserve">понад 1 рік до 2 років </t>
  </si>
  <si>
    <t>понад 2 роки</t>
  </si>
  <si>
    <t>Повернуто заяв</t>
  </si>
  <si>
    <t>Результати розгляду заяв</t>
  </si>
  <si>
    <t>скасовано заочне рішення</t>
  </si>
  <si>
    <t xml:space="preserve"> понад строки, встановлені ЦПК України (із графи 4)</t>
  </si>
  <si>
    <t>у тому числі            задоволено</t>
  </si>
  <si>
    <t>Кількість</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</si>
  <si>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</si>
  <si>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</si>
  <si>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</si>
  <si>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</si>
  <si>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</si>
  <si>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</si>
  <si>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</si>
  <si>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</si>
  <si>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</si>
  <si>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</si>
  <si>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</si>
  <si>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</si>
  <si>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</si>
  <si>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</si>
  <si>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</si>
  <si>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</si>
  <si>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</si>
  <si>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</si>
  <si>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3.2.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</si>
  <si>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</si>
  <si>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</si>
  <si>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</si>
  <si>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</si>
  <si>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</si>
  <si>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</si>
  <si>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</si>
  <si>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Розділ 3. ОКРЕМЕ ПРОВАДЖЕННЯ</t>
  </si>
  <si>
    <t>3.1. Розгляд заяв окремого провадження</t>
  </si>
  <si>
    <t>Залишок заяв на початок звітного періоду, щодо яких не вирішено питання про їх прийняття</t>
  </si>
  <si>
    <t>Залишок нерозглянутих справ на початок звітного періоду</t>
  </si>
  <si>
    <t>Кількість справ, що надійшли у звітному періоді</t>
  </si>
  <si>
    <t>(усього), у тому числі</t>
  </si>
  <si>
    <t xml:space="preserve"> повернуто заяв</t>
  </si>
  <si>
    <t>із них у зв’язку із</t>
  </si>
  <si>
    <t>у тому числі із задоволенням заяви                          (із графи 4)</t>
  </si>
  <si>
    <t>поданням заяви про повернення заяви</t>
  </si>
  <si>
    <t>із залишенням заяви                          без розгляду</t>
  </si>
  <si>
    <t>понад 10 днів з дня надходження заяви до суду (із графи 3)</t>
  </si>
  <si>
    <t>призначення справи до розгляду (із графи 3)</t>
  </si>
  <si>
    <t>Залишок заяв, щодо яких на кінець звітного періоду не вирішено питання про їх прийняття</t>
  </si>
  <si>
    <t>розгляду справи                               (із графи 3)</t>
  </si>
  <si>
    <t>зупинено провадження</t>
  </si>
  <si>
    <t>не розглянуто в термін понад 3 місяці                   (без урахування справ, у яких зупинено провадження)</t>
  </si>
  <si>
    <t>Розділ 4.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</si>
  <si>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</si>
  <si>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</si>
  <si>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</si>
  <si>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</si>
  <si>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</si>
  <si>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</si>
  <si>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</si>
  <si>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</si>
  <si>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</si>
  <si>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 xml:space="preserve">Надійшло заяв </t>
  </si>
  <si>
    <t>Повернуто заявникам</t>
  </si>
  <si>
    <t>Розглянуто заяв                               (усього)</t>
  </si>
  <si>
    <t>залишено без задоволення</t>
  </si>
  <si>
    <t>задоволено заяв</t>
  </si>
  <si>
    <t>у тому числі скасовано (із гр.6)</t>
  </si>
  <si>
    <t xml:space="preserve"> рішень</t>
  </si>
  <si>
    <t xml:space="preserve"> ухвал</t>
  </si>
  <si>
    <t>судових наказів</t>
  </si>
  <si>
    <t>Розділ 7. РОЗГЛЯД КЛОПОТАНЬ ПРО ВИЗНАННЯ ТА ВИКОНАННЯ РІШЕНЬ ІНОЗЕМНИХ СУДІВ В УКРАЇНІ</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</si>
  <si>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</si>
  <si>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</si>
  <si>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УСЬОГО (сума рядків 1, 2)</t>
  </si>
  <si>
    <t xml:space="preserve">Розділ 5. РОЗГЛЯД  КЛОПОТАНЬ, ЗАЯВ, ПОДАНЬ </t>
  </si>
  <si>
    <t>У ПОРЯДКУ ВИКОНАННЯ СУДОВИХ РІШЕНЬ ТА РІШЕНЬ ІНШИХ ОРГАНІВ (ПОСАДОВИХ ОСІБ)</t>
  </si>
  <si>
    <t>Залишок нерозглянутих клопотань, подань, заяв на початок звітного періоду</t>
  </si>
  <si>
    <t xml:space="preserve">Розділ 6. РОЗГЛЯД СКАРГ НА ДІЇ АБО БЕЗДІЯЛЬНІСТЬ ДЕРЖАВНОГО </t>
  </si>
  <si>
    <t>ВИКОНАВЦЯ ЧИ ІНШОЇ ПОСАДОВОЇ ОСОБИ ДЕРЖАВНОЇ ВИКОНАВЧОЇ СЛУЖБИ</t>
  </si>
  <si>
    <t>Залишок нерозглянутих скарг на початок звітного періоду</t>
  </si>
  <si>
    <t>Залишок нерозглянутих клопотань на початок звітного періоду</t>
  </si>
  <si>
    <t>Надійшло клопотань, подань, заяв за звітний період</t>
  </si>
  <si>
    <t>Кількість скарг, що надійшли у звітному періоді</t>
  </si>
  <si>
    <t>Кількість клопотань, що надійшли у звітному періоді</t>
  </si>
  <si>
    <t>Повернуто клопотань, подань, заяв</t>
  </si>
  <si>
    <t>Кількість скарг, що залишено без розгляду</t>
  </si>
  <si>
    <t>Кількість клопотань, що залишено без розгляду</t>
  </si>
  <si>
    <t>Розглянуто клопотань, подань, заяв</t>
  </si>
  <si>
    <t>Розглянуто скарг</t>
  </si>
  <si>
    <t xml:space="preserve">Розглянуто клопотань </t>
  </si>
  <si>
    <t>задоволено</t>
  </si>
  <si>
    <t>у тому числі задоволено</t>
  </si>
  <si>
    <t>з порушенням строків, встановлених ЦПК України                                                 (із графи 4)</t>
  </si>
  <si>
    <t>з порушенням строків, встановлених ЦПК України                            (із графи 4)</t>
  </si>
  <si>
    <t>Залишок нерозглянутих клопотань на кінець звітного періоду</t>
  </si>
  <si>
    <t>Залишок нерозглянутих клопотань, подань, заяв на кінець звітного періоду</t>
  </si>
  <si>
    <t>Залишок нерозглянутих скарг на кінець звітного періоду</t>
  </si>
  <si>
    <t>РОЗДІЛ 9. РОЗГЛЯД ЗАЯВ ПРО ВІДНОВЛЕННЯ ВТРАЧЕНОГО СУДОВОГО ПРОВАДЖЕННЯ</t>
  </si>
  <si>
    <t>Залишок заяв, щодо яких не вирішено питання про відкриття провадження на початок звітного періоду</t>
  </si>
  <si>
    <t xml:space="preserve">Розділ 8. ВИКОНАННЯ СУДОВИХ ДОРУЧЕНЬ </t>
  </si>
  <si>
    <t>Відмовлено у відкритті провадження у справі про відновлення провадження</t>
  </si>
  <si>
    <t>Доручення судів України</t>
  </si>
  <si>
    <t>Доручення іноземних судів</t>
  </si>
  <si>
    <t>Відкрито провадження у справі про відновлення провадження</t>
  </si>
  <si>
    <t>Залишок невиконаних доручень на початок звітного періоду</t>
  </si>
  <si>
    <t>Залишок заяв, щодо яких не вирішено питання про відкриття провадження у справі про відновлення провадження, на кінець звітного періоду</t>
  </si>
  <si>
    <t>Кількість доручень, що надійшли у звітному періоді</t>
  </si>
  <si>
    <t>Перебувало в провадженні справ</t>
  </si>
  <si>
    <t xml:space="preserve">Виконано доручень </t>
  </si>
  <si>
    <t>Кількість справ, провадження у яких закінчено</t>
  </si>
  <si>
    <t xml:space="preserve">із  них з порушенням встановлених строків (із гр.3) </t>
  </si>
  <si>
    <t>заяву залишено без розгляду</t>
  </si>
  <si>
    <t xml:space="preserve">Невиконано доручень </t>
  </si>
  <si>
    <t>відновлено втрачене судове провадження</t>
  </si>
  <si>
    <t>Залишок невиконаних доручень на кінець звітного періоду</t>
  </si>
  <si>
    <t>закрито розгляд заяви</t>
  </si>
  <si>
    <t>Залишок справ, за якими відкрито провадження у справі про відновлення провадження, на кінець звітного періоду</t>
  </si>
  <si>
    <t>Розділ 10. СУДОВІ ВИТРАТИ</t>
  </si>
  <si>
    <t>10.1. Відомості про судовий збір</t>
  </si>
  <si>
    <t>10.2. Відомості про витрати на інформаційно-технічне забезпечення</t>
  </si>
  <si>
    <t>УСЬОГО                                               у тому числі</t>
  </si>
  <si>
    <t>справи наказного провадження</t>
  </si>
  <si>
    <t>справи позовного провадження</t>
  </si>
  <si>
    <t>справи окремого провадження</t>
  </si>
  <si>
    <t>УСЬОГО,                                   у тому числі</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</si>
  <si>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</si>
  <si>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</si>
  <si>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</si>
  <si>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</si>
  <si>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</si>
  <si>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 xml:space="preserve">Сума витрат на інформаційно-технічне забезпечення, що присуджена до стягнення                                     у звітному періоді                                                   </t>
  </si>
  <si>
    <t>Сума судового збору, що не сплачена внаслідок звільнення від сплати</t>
  </si>
  <si>
    <t>Сума витрат на інформаційно-технічне забезпечення, що не сплачена внаслідок звільнення від сплати</t>
  </si>
  <si>
    <t>Довідка до звіту</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</si>
  <si>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</si>
  <si>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</si>
  <si>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</si>
  <si>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</si>
  <si>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</si>
  <si>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</si>
  <si>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</si>
  <si>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</si>
  <si>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</si>
  <si>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</si>
  <si>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 xml:space="preserve"> 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</si>
  <si>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</si>
  <si>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</si>
  <si>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</si>
  <si>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</si>
  <si>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</si>
  <si>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</si>
  <si>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</si>
  <si>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</si>
  <si>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(підпис)          </t>
  </si>
  <si>
    <t>(П.І.Б.)</t>
  </si>
  <si>
    <t>Звітність</t>
  </si>
  <si>
    <t>ЗВІТ  СУДІВ ПЕРШОЇ ІНСТАНЦІЇ ПРО РОЗГЛЯД СПРАВ У ПОРЯДКУ ЦИВІЛЬНОГО СУДОЧИНСТВА</t>
  </si>
  <si>
    <t>2011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</si>
  <si>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</si>
  <si>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</si>
  <si>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</si>
  <si>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</si>
  <si>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</si>
  <si>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</si>
  <si>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</si>
  <si>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</si>
  <si>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</si>
  <si>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</si>
  <si>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</si>
  <si>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</si>
  <si>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</si>
  <si>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</si>
  <si>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</si>
  <si>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</si>
  <si>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</si>
  <si>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</si>
  <si>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Державна судова адміністрація України</t>
  </si>
  <si>
    <t>Місцезнаходження /місце проживання: 01601, м. Київ, вул. Липська, 18/5</t>
  </si>
  <si>
    <t>телефон:277-76-76 факс: 277-76-76 електронна пошта: rudenko@court.gov.ua</t>
  </si>
  <si>
    <t>Поліщук А.П.</t>
  </si>
  <si>
    <t xml:space="preserve">Заступник начальника                                                                                    управління - начальник відділу                                                                            судової статистики, діловодства та архіву судів                                                              </t>
  </si>
  <si>
    <r>
      <t xml:space="preserve">    </t>
    </r>
    <r>
      <rPr>
        <b/>
        <sz val="12"/>
        <rFont val="Times New Roman"/>
        <family val="1"/>
      </rPr>
      <t xml:space="preserve">    Руденко Л.М.</t>
    </r>
  </si>
  <si>
    <t xml:space="preserve">Виконавець </t>
  </si>
  <si>
    <t xml:space="preserve">                                                       "06" лютого 2012 р.</t>
  </si>
  <si>
    <t>із закритт-ям провад-ження у справі</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</si>
</sst>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b/>
      <sz val="14"/>
      <name val="Times New Roman"/>
      <family val="0"/>
    </font>
    <font>
      <sz val="10"/>
      <name val="Times New Roman"/>
      <family val="0"/>
    </font>
    <font>
      <b/>
      <sz val="10"/>
      <name val="Times New Roman"/>
      <family val="0"/>
    </font>
    <font>
      <b/>
      <sz val="11"/>
      <name val="Times New Roman"/>
      <family val="0"/>
    </font>
    <font>
      <b/>
      <sz val="12"/>
      <name val="Times New Roman"/>
      <family val="0"/>
    </font>
    <font>
      <u val="single"/>
      <sz val="10"/>
      <color indexed="12"/>
      <name val="Arial"/>
      <family val="0"/>
    </font>
    <font>
      <sz val="11"/>
      <name val="Times New Roman"/>
      <family val="0"/>
    </font>
    <font>
      <b/>
      <sz val="11"/>
      <name val="Arial"/>
      <family val="0"/>
    </font>
    <font>
      <sz val="11"/>
      <name val="Arial"/>
      <family val="0"/>
    </font>
    <font>
      <sz val="12"/>
      <name val="Times New Roman"/>
      <family val="0"/>
    </font>
    <font>
      <sz val="9"/>
      <name val="Times New Roman"/>
      <family val="0"/>
    </font>
    <font>
      <b/>
      <sz val="14"/>
      <name val="Arial"/>
      <family val="0"/>
    </font>
    <font>
      <b/>
      <sz val="10"/>
      <name val="Arial"/>
      <family val="0"/>
    </font>
    <font>
      <sz val="10"/>
      <color indexed="10"/>
      <name val="Arial"/>
      <family val="0"/>
    </font>
    <font>
      <sz val="10"/>
      <color indexed="10"/>
      <name val="Times New Roman"/>
      <family val="0"/>
    </font>
    <font>
      <b/>
      <sz val="10"/>
      <color indexed="10"/>
      <name val="Times New Roman"/>
      <family val="0"/>
    </font>
    <font>
      <sz val="8"/>
      <name val="Times New Roman"/>
      <family val="0"/>
    </font>
    <font>
      <i/>
      <sz val="10"/>
      <name val="Times New Roman"/>
      <family val="0"/>
    </font>
    <font>
      <sz val="10"/>
      <color indexed="8"/>
      <name val="Times New Roman"/>
      <family val="0"/>
    </font>
    <font>
      <sz val="12"/>
      <name val="Arial"/>
      <family val="0"/>
    </font>
    <font>
      <b/>
      <sz val="9"/>
      <name val="Times New Roman"/>
      <family val="0"/>
    </font>
    <font>
      <b/>
      <sz val="16"/>
      <name val="Times New Roman"/>
      <family val="0"/>
    </font>
    <font>
      <sz val="14"/>
      <name val="Times New Roman"/>
      <family val="0"/>
    </font>
    <font>
      <sz val="14"/>
      <name val="Arial"/>
      <family val="0"/>
    </font>
    <font>
      <u val="single"/>
      <sz val="14"/>
      <name val="Times New Roman"/>
      <family val="0"/>
    </font>
    <font>
      <i/>
      <sz val="8"/>
      <name val="Times New Roman"/>
      <family val="0"/>
    </font>
    <font>
      <sz val="8"/>
      <name val="Arial"/>
      <family val="0"/>
    </font>
  </fonts>
  <fills count="2">
    <fill>
      <patternFill/>
    </fill>
    <fill>
      <patternFill patternType="gray125"/>
    </fill>
  </fills>
  <borders count="25">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bottom/>
    </border>
    <border>
      <left style="thin"/>
      <right/>
      <top style="thin"/>
      <bottom/>
    </border>
    <border>
      <left/>
      <right style="thin"/>
      <top style="thin"/>
      <bottom/>
    </border>
    <border>
      <left/>
      <right style="thin"/>
      <top style="thin"/>
      <bottom style="thin"/>
    </border>
    <border>
      <left style="thin"/>
      <right/>
      <top style="thin"/>
      <bottom style="thin"/>
    </border>
    <border>
      <left/>
      <right/>
      <top style="thin"/>
      <bottom style="thin"/>
    </border>
    <border>
      <left/>
      <right style="thin"/>
      <top/>
      <bottom style="thin"/>
    </border>
    <border>
      <left style="thin"/>
      <right/>
      <top/>
      <bottom style="thin"/>
    </border>
    <border>
      <left style="thin"/>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bottom style="thin"/>
    </border>
    <border>
      <left>
        <color indexed="63"/>
      </left>
      <right>
        <color indexed="63"/>
      </right>
      <top/>
      <bottom style="thin"/>
    </border>
    <border>
      <left>
        <color indexed="63"/>
      </left>
      <right/>
      <top/>
      <bottom style="thin"/>
    </border>
    <border>
      <left/>
      <right>
        <color indexed="63"/>
      </right>
      <top>
        <color indexed="63"/>
      </top>
      <bottom style="thin"/>
    </border>
    <border>
      <left>
        <color indexed="63"/>
      </left>
      <right>
        <color indexed="63"/>
      </right>
      <top>
        <color indexed="63"/>
      </top>
      <bottom style="thin"/>
    </border>
    <border>
      <left>
        <color indexed="63"/>
      </left>
      <right/>
      <top>
        <color indexed="63"/>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8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2" fillId="0" borderId="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top" wrapText="1"/>
      <protection/>
    </xf>
    <xf numFmtId="1" fontId="2" fillId="0" borderId="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protection/>
    </xf>
    <xf numFmtId="1" fontId="7"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8" fillId="0" borderId="3" xfId="0" applyNumberFormat="1" applyFont="1" applyFill="1" applyBorder="1" applyAlignment="1" applyProtection="1">
      <alignment horizontal="left" vertical="center"/>
      <protection/>
    </xf>
    <xf numFmtId="0" fontId="6" fillId="0" borderId="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top"/>
      <protection/>
    </xf>
    <xf numFmtId="0" fontId="9"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wrapText="1"/>
      <protection/>
    </xf>
    <xf numFmtId="0" fontId="11" fillId="0" borderId="2"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vertical="top"/>
      <protection/>
    </xf>
    <xf numFmtId="0" fontId="2" fillId="0" borderId="5" xfId="0" applyNumberFormat="1" applyFont="1" applyFill="1" applyBorder="1" applyAlignment="1" applyProtection="1">
      <alignment vertical="top"/>
      <protection/>
    </xf>
    <xf numFmtId="0" fontId="2" fillId="0" borderId="2"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3" fillId="0" borderId="4" xfId="0" applyNumberFormat="1" applyFont="1" applyFill="1" applyBorder="1" applyAlignment="1" applyProtection="1">
      <alignment horizontal="center"/>
      <protection/>
    </xf>
    <xf numFmtId="0" fontId="0" fillId="0" borderId="4" xfId="0" applyNumberFormat="1" applyFont="1" applyFill="1" applyBorder="1" applyAlignment="1" applyProtection="1">
      <alignment horizontal="center"/>
      <protection/>
    </xf>
    <xf numFmtId="0" fontId="0" fillId="0" borderId="4"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0" fillId="0" borderId="5"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1" fontId="19" fillId="0" borderId="2"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vertical="top"/>
      <protection/>
    </xf>
    <xf numFmtId="0" fontId="2" fillId="0" borderId="4"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horizontal="left" vertical="center"/>
      <protection/>
    </xf>
    <xf numFmtId="0" fontId="2" fillId="0" borderId="3"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top"/>
      <protection/>
    </xf>
    <xf numFmtId="0" fontId="21" fillId="0" borderId="2"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protection/>
    </xf>
    <xf numFmtId="0" fontId="2" fillId="0" borderId="4"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1"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wrapText="1"/>
      <protection/>
    </xf>
    <xf numFmtId="49"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11" fillId="0" borderId="2"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vertical="center" wrapText="1"/>
      <protection/>
    </xf>
    <xf numFmtId="0" fontId="10" fillId="0" borderId="8"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1"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vertical="top" wrapText="1"/>
      <protection/>
    </xf>
    <xf numFmtId="0" fontId="1" fillId="0" borderId="1"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21" fillId="0" borderId="2" xfId="0" applyNumberFormat="1" applyFont="1" applyFill="1" applyBorder="1" applyAlignment="1" applyProtection="1">
      <alignment horizontal="center"/>
      <protection/>
    </xf>
    <xf numFmtId="0" fontId="3" fillId="0" borderId="3" xfId="0" applyNumberFormat="1" applyFont="1" applyFill="1" applyBorder="1" applyAlignment="1" applyProtection="1">
      <alignment/>
      <protection/>
    </xf>
    <xf numFmtId="49" fontId="21"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top"/>
      <protection/>
    </xf>
    <xf numFmtId="0" fontId="2" fillId="0" borderId="5"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protection/>
    </xf>
    <xf numFmtId="0" fontId="5" fillId="0" borderId="9"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vertical="top"/>
      <protection/>
    </xf>
    <xf numFmtId="1" fontId="0" fillId="0" borderId="2"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wrapText="1"/>
      <protection/>
    </xf>
    <xf numFmtId="0" fontId="11"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protection/>
    </xf>
    <xf numFmtId="0" fontId="23" fillId="0" borderId="1" xfId="0" applyNumberFormat="1" applyFont="1" applyFill="1" applyBorder="1" applyAlignment="1" applyProtection="1">
      <alignment horizontal="left"/>
      <protection/>
    </xf>
    <xf numFmtId="0" fontId="21"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protection/>
    </xf>
    <xf numFmtId="0" fontId="23" fillId="0" borderId="1" xfId="0" applyNumberFormat="1" applyFont="1" applyFill="1" applyBorder="1" applyAlignment="1" applyProtection="1">
      <alignment horizontal="center"/>
      <protection/>
    </xf>
    <xf numFmtId="0" fontId="0"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protection/>
    </xf>
    <xf numFmtId="0" fontId="4" fillId="0" borderId="2" xfId="0" applyNumberFormat="1" applyFont="1" applyFill="1" applyBorder="1" applyAlignment="1" applyProtection="1">
      <alignment horizontal="left" vertical="center"/>
      <protection/>
    </xf>
    <xf numFmtId="0" fontId="23" fillId="0" borderId="1" xfId="0" applyNumberFormat="1" applyFont="1" applyFill="1" applyBorder="1" applyAlignment="1" applyProtection="1">
      <alignment horizontal="center" vertical="center"/>
      <protection/>
    </xf>
    <xf numFmtId="1" fontId="11"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protection/>
    </xf>
    <xf numFmtId="0" fontId="17" fillId="0" borderId="3" xfId="0" applyNumberFormat="1" applyFont="1" applyFill="1" applyBorder="1" applyAlignment="1" applyProtection="1">
      <alignment horizontal="center" vertical="top"/>
      <protection/>
    </xf>
    <xf numFmtId="0" fontId="24"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18"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11" fillId="0" borderId="0" xfId="0" applyNumberFormat="1" applyFont="1" applyFill="1" applyBorder="1" applyAlignment="1" applyProtection="1">
      <alignment vertical="top" wrapText="1"/>
      <protection/>
    </xf>
    <xf numFmtId="0" fontId="2" fillId="0" borderId="7" xfId="0" applyNumberFormat="1" applyFont="1" applyFill="1" applyBorder="1" applyAlignment="1" applyProtection="1">
      <alignment vertical="top" wrapText="1"/>
      <protection/>
    </xf>
    <xf numFmtId="0" fontId="11" fillId="0" borderId="1"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18" fillId="0" borderId="0" xfId="0" applyNumberFormat="1" applyFont="1" applyFill="1" applyBorder="1" applyAlignment="1" applyProtection="1">
      <alignment horizontal="left"/>
      <protection locked="0"/>
    </xf>
    <xf numFmtId="0" fontId="3" fillId="0" borderId="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locked="0"/>
    </xf>
    <xf numFmtId="0" fontId="5" fillId="0" borderId="1" xfId="0" applyNumberFormat="1" applyFont="1" applyFill="1" applyBorder="1" applyAlignment="1" applyProtection="1">
      <alignment horizontal="center"/>
      <protection/>
    </xf>
    <xf numFmtId="0" fontId="1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vertical="top"/>
      <protection/>
    </xf>
    <xf numFmtId="1" fontId="2"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vertical="top" wrapText="1"/>
      <protection/>
    </xf>
    <xf numFmtId="0" fontId="5"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top"/>
      <protection/>
    </xf>
    <xf numFmtId="0" fontId="2" fillId="0" borderId="11" xfId="0" applyNumberFormat="1" applyFont="1" applyFill="1" applyBorder="1" applyAlignment="1" applyProtection="1">
      <alignment vertical="top"/>
      <protection/>
    </xf>
    <xf numFmtId="0" fontId="3"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0" fontId="2" fillId="0" borderId="8"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protection/>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18"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18" fillId="0" borderId="10" xfId="0" applyNumberFormat="1" applyFont="1" applyFill="1" applyBorder="1" applyAlignment="1" applyProtection="1">
      <alignment horizontal="left" vertical="center" wrapText="1"/>
      <protection/>
    </xf>
    <xf numFmtId="0" fontId="18" fillId="0" borderId="8"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left" vertical="center" wrapText="1"/>
      <protection/>
    </xf>
    <xf numFmtId="0" fontId="17"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top"/>
      <protection/>
    </xf>
    <xf numFmtId="0" fontId="0"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wrapText="1"/>
      <protection/>
    </xf>
    <xf numFmtId="0" fontId="17" fillId="0" borderId="13"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protection/>
    </xf>
    <xf numFmtId="0" fontId="2" fillId="0" borderId="9"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17" fillId="0" borderId="16" xfId="0" applyNumberFormat="1" applyFont="1" applyFill="1" applyBorder="1" applyAlignment="1" applyProtection="1">
      <alignment horizontal="center" vertical="center" wrapText="1"/>
      <protection/>
    </xf>
    <xf numFmtId="0" fontId="17" fillId="0" borderId="17" xfId="0" applyNumberFormat="1" applyFont="1" applyFill="1" applyBorder="1" applyAlignment="1" applyProtection="1">
      <alignment horizontal="center" vertical="center" wrapText="1"/>
      <protection/>
    </xf>
    <xf numFmtId="0" fontId="17" fillId="0" borderId="1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2" fillId="0" borderId="8" xfId="0" applyNumberFormat="1" applyFont="1" applyFill="1" applyBorder="1" applyAlignment="1" applyProtection="1">
      <alignment vertical="top" wrapText="1"/>
      <protection/>
    </xf>
    <xf numFmtId="0" fontId="18" fillId="0" borderId="2"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top"/>
      <protection/>
    </xf>
    <xf numFmtId="0" fontId="20" fillId="0" borderId="15" xfId="0" applyNumberFormat="1" applyFont="1" applyFill="1" applyBorder="1" applyAlignment="1" applyProtection="1">
      <alignment horizontal="center" vertical="top"/>
      <protection/>
    </xf>
    <xf numFmtId="0" fontId="20" fillId="0" borderId="14" xfId="0" applyNumberFormat="1" applyFont="1" applyFill="1" applyBorder="1" applyAlignment="1" applyProtection="1">
      <alignment horizontal="center" vertical="top"/>
      <protection/>
    </xf>
    <xf numFmtId="0" fontId="2" fillId="0" borderId="9"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wrapText="1"/>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vertical="top" wrapText="1"/>
      <protection/>
    </xf>
    <xf numFmtId="0" fontId="5"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wrapText="1"/>
      <protection/>
    </xf>
    <xf numFmtId="0" fontId="0"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1" fillId="0" borderId="0"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wrapText="1"/>
      <protection/>
    </xf>
    <xf numFmtId="0" fontId="2" fillId="0" borderId="10" xfId="0" applyNumberFormat="1" applyFont="1" applyFill="1" applyBorder="1" applyAlignment="1" applyProtection="1">
      <alignment wrapText="1"/>
      <protection/>
    </xf>
    <xf numFmtId="0" fontId="2" fillId="0" borderId="8" xfId="0" applyNumberFormat="1" applyFont="1" applyFill="1" applyBorder="1" applyAlignment="1" applyProtection="1">
      <alignment wrapText="1"/>
      <protection/>
    </xf>
    <xf numFmtId="0" fontId="2" fillId="0" borderId="9"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9" xfId="0" applyNumberFormat="1" applyFont="1" applyFill="1" applyBorder="1" applyAlignment="1" applyProtection="1">
      <alignment horizontal="left" wrapText="1"/>
      <protection/>
    </xf>
    <xf numFmtId="0" fontId="2" fillId="0" borderId="10"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wrapText="1"/>
      <protection/>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1" fontId="2" fillId="0" borderId="9" xfId="0" applyNumberFormat="1" applyFont="1" applyFill="1" applyBorder="1" applyAlignment="1" applyProtection="1">
      <alignment horizontal="center" vertical="center" wrapText="1"/>
      <protection/>
    </xf>
    <xf numFmtId="1" fontId="2" fillId="0" borderId="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0" fontId="3" fillId="0" borderId="8" xfId="0" applyNumberFormat="1" applyFont="1" applyFill="1" applyBorder="1" applyAlignment="1" applyProtection="1">
      <alignment vertical="top" wrapText="1"/>
      <protection/>
    </xf>
    <xf numFmtId="0" fontId="21" fillId="0" borderId="2" xfId="0" applyNumberFormat="1" applyFont="1" applyFill="1" applyBorder="1" applyAlignment="1" applyProtection="1">
      <alignment horizontal="center" vertical="top" wrapText="1"/>
      <protection/>
    </xf>
    <xf numFmtId="0" fontId="3" fillId="0" borderId="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0" fillId="0" borderId="8"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8"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8"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protection/>
    </xf>
    <xf numFmtId="0" fontId="5" fillId="0" borderId="20"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wrapText="1"/>
      <protection/>
    </xf>
    <xf numFmtId="0" fontId="0" fillId="0" borderId="0" xfId="0" applyBorder="1"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3"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protection/>
    </xf>
    <xf numFmtId="0" fontId="26" fillId="0" borderId="12" xfId="0" applyNumberFormat="1" applyFont="1" applyFill="1" applyBorder="1" applyAlignment="1" applyProtection="1">
      <alignment horizontal="center" vertical="top" wrapText="1"/>
      <protection/>
    </xf>
    <xf numFmtId="0" fontId="26" fillId="0" borderId="1" xfId="0" applyNumberFormat="1" applyFont="1" applyFill="1" applyBorder="1" applyAlignment="1" applyProtection="1">
      <alignment horizontal="center" vertical="top" wrapText="1"/>
      <protection/>
    </xf>
    <xf numFmtId="0" fontId="26" fillId="0" borderId="1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3" fillId="0" borderId="6"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left" vertical="top" wrapText="1"/>
      <protection/>
    </xf>
    <xf numFmtId="0" fontId="3" fillId="0" borderId="7" xfId="0" applyNumberFormat="1" applyFont="1" applyFill="1" applyBorder="1" applyAlignment="1" applyProtection="1">
      <alignment horizontal="left" vertical="top" wrapText="1"/>
      <protection/>
    </xf>
    <xf numFmtId="0" fontId="2" fillId="0" borderId="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5"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6" fillId="0" borderId="6" xfId="0" applyNumberFormat="1" applyFont="1" applyFill="1" applyBorder="1" applyAlignment="1" applyProtection="1">
      <alignment horizontal="center" vertical="top" wrapText="1"/>
      <protection/>
    </xf>
    <xf numFmtId="0" fontId="26" fillId="0" borderId="3" xfId="0" applyNumberFormat="1" applyFont="1" applyFill="1" applyBorder="1" applyAlignment="1" applyProtection="1">
      <alignment horizontal="center" vertical="top" wrapText="1"/>
      <protection/>
    </xf>
    <xf numFmtId="0" fontId="26" fillId="0" borderId="7"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left" vertical="top" wrapText="1"/>
      <protection/>
    </xf>
    <xf numFmtId="0" fontId="2" fillId="0" borderId="5" xfId="0" applyNumberFormat="1" applyFont="1" applyFill="1" applyBorder="1" applyAlignment="1" applyProtection="1">
      <alignment horizontal="center" vertical="top" wrapText="1"/>
      <protection/>
    </xf>
    <xf numFmtId="0" fontId="18" fillId="0" borderId="4"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protection/>
    </xf>
    <xf numFmtId="0" fontId="2" fillId="0" borderId="5" xfId="0" applyNumberFormat="1" applyFont="1" applyFill="1" applyBorder="1" applyAlignment="1" applyProtection="1">
      <alignment horizontal="left" vertical="top"/>
      <protection/>
    </xf>
    <xf numFmtId="0" fontId="11" fillId="0" borderId="3"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8" fillId="0" borderId="6" xfId="0" applyNumberFormat="1" applyFont="1" applyFill="1" applyBorder="1" applyAlignment="1" applyProtection="1">
      <alignment horizontal="center" vertical="top" wrapText="1"/>
      <protection/>
    </xf>
    <xf numFmtId="0" fontId="18" fillId="0" borderId="3" xfId="0" applyNumberFormat="1" applyFont="1" applyFill="1" applyBorder="1" applyAlignment="1" applyProtection="1">
      <alignment horizontal="center" vertical="top" wrapText="1"/>
      <protection/>
    </xf>
    <xf numFmtId="0" fontId="18" fillId="0" borderId="7"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4"/>
  <sheetViews>
    <sheetView workbookViewId="0" topLeftCell="A1">
      <selection activeCell="A2" sqref="A2"/>
    </sheetView>
  </sheetViews>
  <sheetFormatPr defaultColWidth="9.140625" defaultRowHeight="12.75"/>
  <cols>
    <col min="1" max="1" width="4.28125" style="0" customWidth="1"/>
    <col min="2" max="2" width="5.7109375" style="0" customWidth="1"/>
    <col min="3" max="3" width="41.00390625" style="0" customWidth="1"/>
    <col min="4" max="4" width="14.28125" style="0" customWidth="1"/>
    <col min="5" max="5" width="12.57421875" style="0" customWidth="1"/>
    <col min="6" max="6" width="10.28125" style="0" customWidth="1"/>
    <col min="7" max="7" width="9.00390625" style="0" customWidth="1"/>
    <col min="8" max="8" width="11.421875" style="0" customWidth="1"/>
    <col min="9" max="10" width="11.8515625" style="0" customWidth="1"/>
    <col min="11" max="11" width="13.00390625" style="0" customWidth="1"/>
    <col min="12" max="12" width="12.8515625" style="0" customWidth="1"/>
    <col min="13" max="13" width="13.7109375" style="0" customWidth="1"/>
    <col min="14" max="14" width="14.140625" style="0" customWidth="1"/>
    <col min="15" max="15" width="10.140625" style="0" customWidth="1"/>
    <col min="16" max="16" width="12.8515625" style="0" customWidth="1"/>
  </cols>
  <sheetData>
    <row r="1" spans="1:16" ht="18.75" customHeight="1">
      <c r="A1" s="76" t="s">
        <v>2</v>
      </c>
      <c r="B1" s="76"/>
      <c r="C1" s="76"/>
      <c r="D1" s="76"/>
      <c r="E1" s="76"/>
      <c r="F1" s="76"/>
      <c r="G1" s="76"/>
      <c r="H1" s="76"/>
      <c r="I1" s="76"/>
      <c r="J1" s="76"/>
      <c r="K1" s="76"/>
      <c r="L1" s="76"/>
      <c r="M1" s="76"/>
      <c r="N1" s="76"/>
      <c r="O1" s="76"/>
      <c r="P1" s="76"/>
    </row>
    <row r="2" spans="1:16" ht="12.75">
      <c r="A2" s="3"/>
      <c r="B2" s="3"/>
      <c r="C2" s="3"/>
      <c r="D2" s="3"/>
      <c r="E2" s="3"/>
      <c r="F2" s="3"/>
      <c r="G2" s="3"/>
      <c r="H2" s="3"/>
      <c r="I2" s="3"/>
      <c r="J2" s="3"/>
      <c r="K2" s="3"/>
      <c r="L2" s="3"/>
      <c r="M2" s="3"/>
      <c r="N2" s="3"/>
      <c r="O2" s="3"/>
      <c r="P2" s="3"/>
    </row>
    <row r="3" spans="1:29" ht="18.75" customHeight="1">
      <c r="A3" s="76" t="s">
        <v>3</v>
      </c>
      <c r="B3" s="76"/>
      <c r="C3" s="76"/>
      <c r="D3" s="76"/>
      <c r="E3" s="76"/>
      <c r="F3" s="76"/>
      <c r="G3" s="76"/>
      <c r="H3" s="76"/>
      <c r="I3" s="76"/>
      <c r="J3" s="76"/>
      <c r="K3" s="76"/>
      <c r="L3" s="76"/>
      <c r="M3" s="76"/>
      <c r="N3" s="76"/>
      <c r="O3" s="76"/>
      <c r="P3" s="76"/>
      <c r="Q3" s="27"/>
      <c r="R3" s="27"/>
      <c r="S3" s="27"/>
      <c r="T3" s="27"/>
      <c r="U3" s="27"/>
      <c r="V3" s="27"/>
      <c r="W3" s="27"/>
      <c r="X3" s="27"/>
      <c r="Y3" s="27"/>
      <c r="Z3" s="27"/>
      <c r="AA3" s="27"/>
      <c r="AB3" s="27"/>
      <c r="AC3" s="27"/>
    </row>
    <row r="4" spans="1:18" ht="12.75" customHeight="1">
      <c r="A4" s="4"/>
      <c r="B4" s="4"/>
      <c r="C4" s="4"/>
      <c r="D4" s="4"/>
      <c r="E4" s="4"/>
      <c r="F4" s="4"/>
      <c r="G4" s="4"/>
      <c r="H4" s="4"/>
      <c r="I4" s="4"/>
      <c r="J4" s="4"/>
      <c r="K4" s="4"/>
      <c r="L4" s="4"/>
      <c r="M4" s="4"/>
      <c r="N4" s="4"/>
      <c r="O4" s="4"/>
      <c r="P4" s="4"/>
      <c r="Q4" s="17"/>
      <c r="R4" s="17"/>
    </row>
    <row r="5" spans="1:18" ht="18.75" customHeight="1">
      <c r="A5" s="166" t="s">
        <v>4</v>
      </c>
      <c r="B5" s="141" t="s">
        <v>7</v>
      </c>
      <c r="C5" s="141"/>
      <c r="D5" s="168" t="s">
        <v>21</v>
      </c>
      <c r="E5" s="168" t="s">
        <v>23</v>
      </c>
      <c r="F5" s="105" t="s">
        <v>25</v>
      </c>
      <c r="G5" s="106"/>
      <c r="H5" s="106"/>
      <c r="I5" s="106"/>
      <c r="J5" s="106"/>
      <c r="K5" s="106"/>
      <c r="L5" s="106"/>
      <c r="M5" s="106"/>
      <c r="N5" s="75"/>
      <c r="O5" s="47" t="s">
        <v>44</v>
      </c>
      <c r="P5" s="48"/>
      <c r="Q5" s="28"/>
      <c r="R5" s="32"/>
    </row>
    <row r="6" spans="1:18" ht="15.75" customHeight="1">
      <c r="A6" s="166"/>
      <c r="B6" s="141"/>
      <c r="C6" s="141"/>
      <c r="D6" s="124"/>
      <c r="E6" s="124"/>
      <c r="F6" s="61" t="s">
        <v>26</v>
      </c>
      <c r="G6" s="172" t="s">
        <v>27</v>
      </c>
      <c r="H6" s="173"/>
      <c r="I6" s="173"/>
      <c r="J6" s="173"/>
      <c r="K6" s="173"/>
      <c r="L6" s="173"/>
      <c r="M6" s="173"/>
      <c r="N6" s="174"/>
      <c r="O6" s="23"/>
      <c r="P6" s="24"/>
      <c r="Q6" s="28"/>
      <c r="R6" s="32"/>
    </row>
    <row r="7" spans="1:18" ht="28.5" customHeight="1">
      <c r="A7" s="166"/>
      <c r="B7" s="141"/>
      <c r="C7" s="141"/>
      <c r="D7" s="124"/>
      <c r="E7" s="124"/>
      <c r="F7" s="124"/>
      <c r="G7" s="178" t="s">
        <v>28</v>
      </c>
      <c r="H7" s="179"/>
      <c r="I7" s="180"/>
      <c r="J7" s="168" t="s">
        <v>34</v>
      </c>
      <c r="K7" s="168" t="s">
        <v>36</v>
      </c>
      <c r="L7" s="77" t="s">
        <v>39</v>
      </c>
      <c r="M7" s="184" t="s">
        <v>37</v>
      </c>
      <c r="N7" s="185"/>
      <c r="O7" s="23"/>
      <c r="P7" s="24"/>
      <c r="Q7" s="28"/>
      <c r="R7" s="32"/>
    </row>
    <row r="8" spans="1:18" ht="12.75" customHeight="1">
      <c r="A8" s="166"/>
      <c r="B8" s="141"/>
      <c r="C8" s="141"/>
      <c r="D8" s="124"/>
      <c r="E8" s="124"/>
      <c r="F8" s="124"/>
      <c r="G8" s="61" t="s">
        <v>26</v>
      </c>
      <c r="H8" s="166" t="s">
        <v>27</v>
      </c>
      <c r="I8" s="166"/>
      <c r="J8" s="124"/>
      <c r="K8" s="168"/>
      <c r="L8" s="77"/>
      <c r="M8" s="168" t="s">
        <v>41</v>
      </c>
      <c r="N8" s="168" t="s">
        <v>43</v>
      </c>
      <c r="O8" s="176"/>
      <c r="P8" s="177"/>
      <c r="Q8" s="29"/>
      <c r="R8" s="33"/>
    </row>
    <row r="9" spans="1:18" ht="12.75" customHeight="1">
      <c r="A9" s="166"/>
      <c r="B9" s="141"/>
      <c r="C9" s="141"/>
      <c r="D9" s="124"/>
      <c r="E9" s="124"/>
      <c r="F9" s="124"/>
      <c r="G9" s="124"/>
      <c r="H9" s="77" t="s">
        <v>30</v>
      </c>
      <c r="I9" s="77" t="s">
        <v>32</v>
      </c>
      <c r="J9" s="124"/>
      <c r="K9" s="168"/>
      <c r="L9" s="77"/>
      <c r="M9" s="168"/>
      <c r="N9" s="168"/>
      <c r="O9" s="61" t="s">
        <v>26</v>
      </c>
      <c r="P9" s="182" t="s">
        <v>45</v>
      </c>
      <c r="Q9" s="26"/>
      <c r="R9" s="17"/>
    </row>
    <row r="10" spans="1:18" ht="93" customHeight="1">
      <c r="A10" s="166"/>
      <c r="B10" s="141"/>
      <c r="C10" s="141"/>
      <c r="D10" s="124"/>
      <c r="E10" s="124"/>
      <c r="F10" s="124"/>
      <c r="G10" s="124"/>
      <c r="H10" s="78"/>
      <c r="I10" s="78"/>
      <c r="J10" s="124"/>
      <c r="K10" s="168"/>
      <c r="L10" s="77"/>
      <c r="M10" s="168"/>
      <c r="N10" s="168"/>
      <c r="O10" s="124"/>
      <c r="P10" s="183"/>
      <c r="Q10" s="26"/>
      <c r="R10" s="17"/>
    </row>
    <row r="11" spans="1:18" ht="10.5" customHeight="1">
      <c r="A11" s="5" t="s">
        <v>5</v>
      </c>
      <c r="B11" s="166" t="s">
        <v>8</v>
      </c>
      <c r="C11" s="166"/>
      <c r="D11" s="8">
        <v>1</v>
      </c>
      <c r="E11" s="8">
        <v>2</v>
      </c>
      <c r="F11" s="8">
        <v>3</v>
      </c>
      <c r="G11" s="8">
        <v>4</v>
      </c>
      <c r="H11" s="8">
        <v>5</v>
      </c>
      <c r="I11" s="8">
        <v>6</v>
      </c>
      <c r="J11" s="8">
        <v>7</v>
      </c>
      <c r="K11" s="8">
        <v>8</v>
      </c>
      <c r="L11" s="8">
        <v>9</v>
      </c>
      <c r="M11" s="8">
        <v>10</v>
      </c>
      <c r="N11" s="8">
        <v>11</v>
      </c>
      <c r="O11" s="8">
        <v>12</v>
      </c>
      <c r="P11" s="8">
        <v>13</v>
      </c>
      <c r="Q11" s="26"/>
      <c r="R11" s="17"/>
    </row>
    <row r="12" spans="1:20" ht="45" customHeight="1">
      <c r="A12" s="5">
        <v>1</v>
      </c>
      <c r="B12" s="123" t="s">
        <v>9</v>
      </c>
      <c r="C12" s="123"/>
      <c r="D12" s="11">
        <v>9177</v>
      </c>
      <c r="E12" s="11">
        <v>452006</v>
      </c>
      <c r="F12" s="11">
        <v>448017</v>
      </c>
      <c r="G12" s="11">
        <v>33179</v>
      </c>
      <c r="H12" s="11">
        <v>21102</v>
      </c>
      <c r="I12" s="11">
        <v>9742</v>
      </c>
      <c r="J12" s="11">
        <v>21269</v>
      </c>
      <c r="K12" s="11">
        <v>393544</v>
      </c>
      <c r="L12" s="11">
        <v>6679</v>
      </c>
      <c r="M12" s="11">
        <v>1500628606.16</v>
      </c>
      <c r="N12" s="11">
        <v>1197320275.26</v>
      </c>
      <c r="O12" s="11">
        <v>13166</v>
      </c>
      <c r="P12" s="11">
        <v>1444</v>
      </c>
      <c r="Q12" s="30"/>
      <c r="S12" s="34"/>
      <c r="T12" s="34"/>
    </row>
    <row r="13" spans="1:20" ht="43.5" customHeight="1">
      <c r="A13" s="5">
        <v>2</v>
      </c>
      <c r="B13" s="123" t="s">
        <v>10</v>
      </c>
      <c r="C13" s="123"/>
      <c r="D13" s="11">
        <v>167</v>
      </c>
      <c r="E13" s="11">
        <v>57894</v>
      </c>
      <c r="F13" s="11">
        <v>57835</v>
      </c>
      <c r="G13" s="11">
        <v>940</v>
      </c>
      <c r="H13" s="11">
        <v>580</v>
      </c>
      <c r="I13" s="11">
        <v>342</v>
      </c>
      <c r="J13" s="11">
        <v>1510</v>
      </c>
      <c r="K13" s="11">
        <v>55404</v>
      </c>
      <c r="L13" s="11">
        <v>775</v>
      </c>
      <c r="M13" s="11">
        <v>292050606.75</v>
      </c>
      <c r="N13" s="11">
        <v>287652239.5</v>
      </c>
      <c r="O13" s="11">
        <v>226</v>
      </c>
      <c r="P13" s="11">
        <v>19</v>
      </c>
      <c r="Q13" s="30"/>
      <c r="S13" s="35"/>
      <c r="T13" s="34"/>
    </row>
    <row r="14" spans="1:20" ht="15.75">
      <c r="A14" s="5">
        <v>3</v>
      </c>
      <c r="B14" s="123" t="s">
        <v>11</v>
      </c>
      <c r="C14" s="123"/>
      <c r="D14" s="11">
        <v>1</v>
      </c>
      <c r="E14" s="11">
        <v>58</v>
      </c>
      <c r="F14" s="11">
        <v>57</v>
      </c>
      <c r="G14" s="11">
        <v>3</v>
      </c>
      <c r="H14" s="11">
        <v>3</v>
      </c>
      <c r="I14" s="11">
        <v>0</v>
      </c>
      <c r="J14" s="11">
        <v>5</v>
      </c>
      <c r="K14" s="11">
        <v>49</v>
      </c>
      <c r="L14" s="11">
        <v>0</v>
      </c>
      <c r="M14" s="11">
        <v>85219</v>
      </c>
      <c r="N14" s="11">
        <v>78074</v>
      </c>
      <c r="O14" s="11">
        <v>2</v>
      </c>
      <c r="P14" s="11">
        <v>2</v>
      </c>
      <c r="Q14" s="31"/>
      <c r="S14" s="36"/>
      <c r="T14" s="36"/>
    </row>
    <row r="15" spans="1:20" ht="15.75">
      <c r="A15" s="5">
        <v>4</v>
      </c>
      <c r="B15" s="181" t="s">
        <v>12</v>
      </c>
      <c r="C15" s="181"/>
      <c r="D15" s="11">
        <v>3653</v>
      </c>
      <c r="E15" s="11">
        <v>138125</v>
      </c>
      <c r="F15" s="11">
        <v>138549</v>
      </c>
      <c r="G15" s="11">
        <v>10702</v>
      </c>
      <c r="H15" s="11">
        <v>5269</v>
      </c>
      <c r="I15" s="11">
        <v>3441</v>
      </c>
      <c r="J15" s="11">
        <v>8302</v>
      </c>
      <c r="K15" s="11">
        <v>119545</v>
      </c>
      <c r="L15" s="11">
        <v>383</v>
      </c>
      <c r="M15" s="11">
        <v>421038049.81</v>
      </c>
      <c r="N15" s="11">
        <v>355386106.6</v>
      </c>
      <c r="O15" s="11">
        <v>3229</v>
      </c>
      <c r="P15" s="11">
        <v>528</v>
      </c>
      <c r="Q15" s="30"/>
      <c r="S15" s="34"/>
      <c r="T15" s="34"/>
    </row>
    <row r="16" spans="1:20" ht="20.25" customHeight="1">
      <c r="A16" s="5">
        <v>5</v>
      </c>
      <c r="B16" s="123" t="s">
        <v>13</v>
      </c>
      <c r="C16" s="123"/>
      <c r="D16" s="11">
        <f aca="true" t="shared" si="0" ref="D16:P16">SUM(D12:D15)</f>
        <v>12998</v>
      </c>
      <c r="E16" s="11">
        <f t="shared" si="0"/>
        <v>648083</v>
      </c>
      <c r="F16" s="11">
        <f t="shared" si="0"/>
        <v>644458</v>
      </c>
      <c r="G16" s="11">
        <f t="shared" si="0"/>
        <v>44824</v>
      </c>
      <c r="H16" s="11">
        <f t="shared" si="0"/>
        <v>26954</v>
      </c>
      <c r="I16" s="11">
        <f t="shared" si="0"/>
        <v>13525</v>
      </c>
      <c r="J16" s="11">
        <f t="shared" si="0"/>
        <v>31086</v>
      </c>
      <c r="K16" s="11">
        <f t="shared" si="0"/>
        <v>568542</v>
      </c>
      <c r="L16" s="11">
        <f t="shared" si="0"/>
        <v>7837</v>
      </c>
      <c r="M16" s="11">
        <f t="shared" si="0"/>
        <v>2213802481.7200003</v>
      </c>
      <c r="N16" s="11">
        <f t="shared" si="0"/>
        <v>1840436695.3600001</v>
      </c>
      <c r="O16" s="11">
        <f t="shared" si="0"/>
        <v>16623</v>
      </c>
      <c r="P16" s="11">
        <f t="shared" si="0"/>
        <v>1993</v>
      </c>
      <c r="Q16" s="30"/>
      <c r="S16" s="34"/>
      <c r="T16" s="34"/>
    </row>
    <row r="17" spans="1:20" ht="48" customHeight="1">
      <c r="A17" s="6"/>
      <c r="B17" s="6"/>
      <c r="C17" s="6"/>
      <c r="D17" s="6"/>
      <c r="E17" s="15"/>
      <c r="F17" s="15"/>
      <c r="G17" s="6"/>
      <c r="H17" s="6"/>
      <c r="I17" s="6"/>
      <c r="J17" s="6"/>
      <c r="K17" s="6"/>
      <c r="L17" s="6"/>
      <c r="M17" s="6"/>
      <c r="N17" s="6"/>
      <c r="O17" s="6"/>
      <c r="P17" s="6"/>
      <c r="S17" s="34"/>
      <c r="T17" s="34"/>
    </row>
    <row r="18" spans="2:20" ht="18" customHeight="1">
      <c r="B18" s="76" t="s">
        <v>14</v>
      </c>
      <c r="C18" s="76"/>
      <c r="D18" s="76"/>
      <c r="E18" s="76"/>
      <c r="F18" s="76"/>
      <c r="G18" s="76"/>
      <c r="H18" s="76"/>
      <c r="I18" s="76"/>
      <c r="J18" s="76"/>
      <c r="K18" s="76"/>
      <c r="L18" s="76"/>
      <c r="M18" s="76"/>
      <c r="N18" s="17"/>
      <c r="O18" s="17"/>
      <c r="P18" s="17"/>
      <c r="S18" s="34"/>
      <c r="T18" s="34"/>
    </row>
    <row r="19" spans="1:20" ht="18" customHeight="1">
      <c r="A19" s="7"/>
      <c r="B19" s="7"/>
      <c r="C19" s="7"/>
      <c r="D19" s="12"/>
      <c r="E19" s="16"/>
      <c r="F19" s="19"/>
      <c r="G19" s="7"/>
      <c r="H19" s="7"/>
      <c r="I19" s="7"/>
      <c r="J19" s="7"/>
      <c r="K19" s="7"/>
      <c r="L19" s="7"/>
      <c r="M19" s="7"/>
      <c r="N19" s="17"/>
      <c r="O19" s="17"/>
      <c r="P19" s="17"/>
      <c r="S19" s="37"/>
      <c r="T19" s="37"/>
    </row>
    <row r="20" spans="1:20" ht="18" customHeight="1">
      <c r="A20" s="166" t="s">
        <v>6</v>
      </c>
      <c r="B20" s="141" t="s">
        <v>15</v>
      </c>
      <c r="C20" s="141"/>
      <c r="D20" s="168" t="s">
        <v>22</v>
      </c>
      <c r="E20" s="168" t="s">
        <v>24</v>
      </c>
      <c r="F20" s="169" t="s">
        <v>25</v>
      </c>
      <c r="G20" s="170"/>
      <c r="H20" s="170"/>
      <c r="I20" s="170"/>
      <c r="J20" s="171"/>
      <c r="K20" s="175" t="s">
        <v>37</v>
      </c>
      <c r="L20" s="154"/>
      <c r="M20" s="168" t="s">
        <v>42</v>
      </c>
      <c r="N20" s="26"/>
      <c r="O20" s="17"/>
      <c r="P20" s="17"/>
      <c r="S20" s="37"/>
      <c r="T20" s="37"/>
    </row>
    <row r="21" spans="1:20" ht="18" customHeight="1">
      <c r="A21" s="166"/>
      <c r="B21" s="141"/>
      <c r="C21" s="141"/>
      <c r="D21" s="168"/>
      <c r="E21" s="168"/>
      <c r="F21" s="168" t="s">
        <v>26</v>
      </c>
      <c r="G21" s="172" t="s">
        <v>27</v>
      </c>
      <c r="H21" s="173"/>
      <c r="I21" s="173"/>
      <c r="J21" s="174"/>
      <c r="K21" s="155"/>
      <c r="L21" s="140"/>
      <c r="M21" s="168"/>
      <c r="N21" s="26"/>
      <c r="O21" s="17"/>
      <c r="P21" s="17"/>
      <c r="S21" s="37"/>
      <c r="T21" s="37"/>
    </row>
    <row r="22" spans="1:20" ht="94.5" customHeight="1">
      <c r="A22" s="166"/>
      <c r="B22" s="141"/>
      <c r="C22" s="141"/>
      <c r="D22" s="168"/>
      <c r="E22" s="168"/>
      <c r="F22" s="168"/>
      <c r="G22" s="20" t="s">
        <v>29</v>
      </c>
      <c r="H22" s="10" t="s">
        <v>31</v>
      </c>
      <c r="I22" s="10" t="s">
        <v>33</v>
      </c>
      <c r="J22" s="22" t="s">
        <v>35</v>
      </c>
      <c r="K22" s="25" t="s">
        <v>38</v>
      </c>
      <c r="L22" s="25" t="s">
        <v>40</v>
      </c>
      <c r="M22" s="168"/>
      <c r="N22" s="26"/>
      <c r="O22" s="17"/>
      <c r="P22" s="17"/>
      <c r="S22" s="37"/>
      <c r="T22" s="37"/>
    </row>
    <row r="23" spans="1:20" ht="18" customHeight="1">
      <c r="A23" s="8" t="s">
        <v>5</v>
      </c>
      <c r="B23" s="104" t="s">
        <v>8</v>
      </c>
      <c r="C23" s="104"/>
      <c r="D23" s="8">
        <v>1</v>
      </c>
      <c r="E23" s="8">
        <v>2</v>
      </c>
      <c r="F23" s="8">
        <v>3</v>
      </c>
      <c r="G23" s="8">
        <v>4</v>
      </c>
      <c r="H23" s="8">
        <v>5</v>
      </c>
      <c r="I23" s="8">
        <v>6</v>
      </c>
      <c r="J23" s="8">
        <v>7</v>
      </c>
      <c r="K23" s="8">
        <v>8</v>
      </c>
      <c r="L23" s="8">
        <v>9</v>
      </c>
      <c r="M23" s="8">
        <v>10</v>
      </c>
      <c r="N23" s="26"/>
      <c r="O23" s="17"/>
      <c r="P23" s="17"/>
      <c r="S23" s="37"/>
      <c r="T23" s="37"/>
    </row>
    <row r="24" spans="1:20" ht="34.5" customHeight="1">
      <c r="A24" s="5">
        <v>1</v>
      </c>
      <c r="B24" s="167" t="s">
        <v>16</v>
      </c>
      <c r="C24" s="167"/>
      <c r="D24" s="13">
        <v>1049</v>
      </c>
      <c r="E24" s="13">
        <v>24829</v>
      </c>
      <c r="F24" s="13">
        <v>24103</v>
      </c>
      <c r="G24" s="13">
        <v>1539</v>
      </c>
      <c r="H24" s="13">
        <v>2077</v>
      </c>
      <c r="I24" s="13">
        <v>20389</v>
      </c>
      <c r="J24" s="13">
        <v>2887</v>
      </c>
      <c r="K24" s="13">
        <v>1156918586.56</v>
      </c>
      <c r="L24" s="13">
        <v>111327162.74</v>
      </c>
      <c r="M24" s="13">
        <v>1771</v>
      </c>
      <c r="N24" s="26"/>
      <c r="O24" s="17"/>
      <c r="P24" s="17"/>
      <c r="S24" s="37"/>
      <c r="T24" s="37"/>
    </row>
    <row r="25" spans="1:16" ht="54" customHeight="1">
      <c r="A25" s="5">
        <v>2</v>
      </c>
      <c r="B25" s="167" t="s">
        <v>17</v>
      </c>
      <c r="C25" s="167"/>
      <c r="D25" s="13">
        <v>46</v>
      </c>
      <c r="E25" s="11">
        <v>2699</v>
      </c>
      <c r="F25" s="11">
        <v>2602</v>
      </c>
      <c r="G25" s="11">
        <v>265</v>
      </c>
      <c r="H25" s="11">
        <v>744</v>
      </c>
      <c r="I25" s="13">
        <v>1586</v>
      </c>
      <c r="J25" s="13">
        <v>130</v>
      </c>
      <c r="K25" s="11">
        <v>42445475.98</v>
      </c>
      <c r="L25" s="11">
        <v>7262999.37</v>
      </c>
      <c r="M25" s="11">
        <v>143</v>
      </c>
      <c r="N25" s="26"/>
      <c r="O25" s="17"/>
      <c r="P25" s="17"/>
    </row>
    <row r="26" spans="1:16" ht="47.25" customHeight="1">
      <c r="A26" s="5">
        <v>3</v>
      </c>
      <c r="B26" s="167" t="s">
        <v>18</v>
      </c>
      <c r="C26" s="167"/>
      <c r="D26" s="13">
        <v>0</v>
      </c>
      <c r="E26" s="11">
        <v>7</v>
      </c>
      <c r="F26" s="11">
        <v>7</v>
      </c>
      <c r="G26" s="11">
        <v>0</v>
      </c>
      <c r="H26" s="13">
        <v>0</v>
      </c>
      <c r="I26" s="13">
        <v>7</v>
      </c>
      <c r="J26" s="13">
        <v>0</v>
      </c>
      <c r="K26" s="11">
        <v>7186</v>
      </c>
      <c r="L26" s="11">
        <v>7186</v>
      </c>
      <c r="M26" s="11">
        <v>0</v>
      </c>
      <c r="N26" s="26"/>
      <c r="O26" s="17"/>
      <c r="P26" s="17"/>
    </row>
    <row r="27" spans="1:16" ht="30.75" customHeight="1">
      <c r="A27" s="5">
        <v>4</v>
      </c>
      <c r="B27" s="167" t="s">
        <v>19</v>
      </c>
      <c r="C27" s="167"/>
      <c r="D27" s="11">
        <v>323</v>
      </c>
      <c r="E27" s="11">
        <v>9803</v>
      </c>
      <c r="F27" s="11">
        <v>9633</v>
      </c>
      <c r="G27" s="11">
        <v>500</v>
      </c>
      <c r="H27" s="11">
        <v>782</v>
      </c>
      <c r="I27" s="11">
        <v>8281</v>
      </c>
      <c r="J27" s="11">
        <v>691</v>
      </c>
      <c r="K27" s="11">
        <v>30564226.99</v>
      </c>
      <c r="L27" s="11">
        <v>23522393.89</v>
      </c>
      <c r="M27" s="11">
        <v>493</v>
      </c>
      <c r="N27" s="26"/>
      <c r="O27" s="17"/>
      <c r="P27" s="17"/>
    </row>
    <row r="28" spans="1:16" ht="14.25" customHeight="1">
      <c r="A28" s="5">
        <v>5</v>
      </c>
      <c r="B28" s="125" t="s">
        <v>20</v>
      </c>
      <c r="C28" s="125"/>
      <c r="D28" s="38">
        <f aca="true" t="shared" si="1" ref="D28:M28">SUM(D24:D27)</f>
        <v>1418</v>
      </c>
      <c r="E28" s="38">
        <f t="shared" si="1"/>
        <v>37338</v>
      </c>
      <c r="F28" s="38">
        <f t="shared" si="1"/>
        <v>36345</v>
      </c>
      <c r="G28" s="38">
        <f t="shared" si="1"/>
        <v>2304</v>
      </c>
      <c r="H28" s="38">
        <f t="shared" si="1"/>
        <v>3603</v>
      </c>
      <c r="I28" s="38">
        <f t="shared" si="1"/>
        <v>30263</v>
      </c>
      <c r="J28" s="38">
        <f t="shared" si="1"/>
        <v>3708</v>
      </c>
      <c r="K28" s="38">
        <f t="shared" si="1"/>
        <v>1229935475.53</v>
      </c>
      <c r="L28" s="38">
        <f t="shared" si="1"/>
        <v>142119742</v>
      </c>
      <c r="M28" s="38">
        <f t="shared" si="1"/>
        <v>2407</v>
      </c>
      <c r="N28" s="26"/>
      <c r="O28" s="17"/>
      <c r="P28" s="17"/>
    </row>
    <row r="29" spans="1:16" ht="12.75" customHeight="1">
      <c r="A29" s="9"/>
      <c r="B29" s="9"/>
      <c r="C29" s="9"/>
      <c r="D29" s="14"/>
      <c r="E29" s="14"/>
      <c r="F29" s="14"/>
      <c r="G29" s="14"/>
      <c r="H29" s="14"/>
      <c r="I29" s="14"/>
      <c r="J29" s="14"/>
      <c r="K29" s="14"/>
      <c r="L29" s="14"/>
      <c r="M29" s="14"/>
      <c r="O29" s="17"/>
      <c r="P29" s="17"/>
    </row>
    <row r="30" spans="1:16" ht="12.75" customHeight="1">
      <c r="A30" s="3"/>
      <c r="B30" s="3"/>
      <c r="C30" s="3"/>
      <c r="D30" s="3"/>
      <c r="E30" s="3"/>
      <c r="F30" s="3"/>
      <c r="G30" s="3"/>
      <c r="H30" s="3"/>
      <c r="I30" s="3"/>
      <c r="J30" s="3"/>
      <c r="K30" s="3"/>
      <c r="L30" s="3"/>
      <c r="M30" s="3"/>
      <c r="O30" s="17"/>
      <c r="P30" s="17"/>
    </row>
    <row r="31" spans="5:16" ht="12.75" customHeight="1">
      <c r="E31" s="17"/>
      <c r="F31" s="17"/>
      <c r="G31" s="17"/>
      <c r="H31" s="17"/>
      <c r="I31" s="17"/>
      <c r="J31" s="17"/>
      <c r="K31" s="17"/>
      <c r="L31" s="17"/>
      <c r="M31" s="17"/>
      <c r="N31" s="17"/>
      <c r="O31" s="17"/>
      <c r="P31" s="17"/>
    </row>
    <row r="32" spans="5:16" ht="12.75" customHeight="1">
      <c r="E32" s="17"/>
      <c r="F32" s="17"/>
      <c r="G32" s="17"/>
      <c r="H32" s="17"/>
      <c r="I32" s="17"/>
      <c r="J32" s="17"/>
      <c r="K32" s="17"/>
      <c r="L32" s="17"/>
      <c r="M32" s="17"/>
      <c r="N32" s="17"/>
      <c r="O32" s="17"/>
      <c r="P32" s="17"/>
    </row>
    <row r="33" spans="5:16" ht="12.75" customHeight="1">
      <c r="E33" s="17"/>
      <c r="F33" s="17"/>
      <c r="G33" s="17"/>
      <c r="H33" s="17"/>
      <c r="I33" s="17"/>
      <c r="J33" s="17"/>
      <c r="K33" s="17"/>
      <c r="L33" s="17"/>
      <c r="M33" s="17"/>
      <c r="N33" s="17"/>
      <c r="O33" s="17"/>
      <c r="P33" s="17"/>
    </row>
    <row r="34" spans="5:16" ht="12.75" customHeight="1">
      <c r="E34" s="17"/>
      <c r="F34" s="17"/>
      <c r="G34" s="17"/>
      <c r="H34" s="17"/>
      <c r="I34" s="17"/>
      <c r="J34" s="17"/>
      <c r="K34" s="17"/>
      <c r="L34" s="17"/>
      <c r="M34" s="17"/>
      <c r="N34" s="17"/>
      <c r="O34" s="17"/>
      <c r="P34" s="17"/>
    </row>
  </sheetData>
  <mergeCells count="45">
    <mergeCell ref="A1:P1"/>
    <mergeCell ref="A5:A10"/>
    <mergeCell ref="G6:N6"/>
    <mergeCell ref="P9:P10"/>
    <mergeCell ref="L7:L10"/>
    <mergeCell ref="M7:N7"/>
    <mergeCell ref="M8:M10"/>
    <mergeCell ref="F6:F10"/>
    <mergeCell ref="E5:E10"/>
    <mergeCell ref="A3:P3"/>
    <mergeCell ref="O9:O10"/>
    <mergeCell ref="K7:K10"/>
    <mergeCell ref="G8:G10"/>
    <mergeCell ref="H9:H10"/>
    <mergeCell ref="O5:P8"/>
    <mergeCell ref="J7:J10"/>
    <mergeCell ref="G7:I7"/>
    <mergeCell ref="H8:I8"/>
    <mergeCell ref="F5:N5"/>
    <mergeCell ref="B18:M18"/>
    <mergeCell ref="M20:M22"/>
    <mergeCell ref="E20:E22"/>
    <mergeCell ref="N8:N10"/>
    <mergeCell ref="I9:I10"/>
    <mergeCell ref="B16:C16"/>
    <mergeCell ref="B11:C11"/>
    <mergeCell ref="B12:C12"/>
    <mergeCell ref="B13:C13"/>
    <mergeCell ref="D5:D10"/>
    <mergeCell ref="B28:C28"/>
    <mergeCell ref="B23:C23"/>
    <mergeCell ref="B25:C25"/>
    <mergeCell ref="B24:C24"/>
    <mergeCell ref="B5:C10"/>
    <mergeCell ref="B14:C14"/>
    <mergeCell ref="B15:C15"/>
    <mergeCell ref="K20:L21"/>
    <mergeCell ref="B20:C22"/>
    <mergeCell ref="D20:D22"/>
    <mergeCell ref="B27:C27"/>
    <mergeCell ref="A20:A22"/>
    <mergeCell ref="B26:C26"/>
    <mergeCell ref="F21:F22"/>
    <mergeCell ref="F20:J20"/>
    <mergeCell ref="G21:J21"/>
  </mergeCell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K42"/>
  <sheetViews>
    <sheetView tabSelected="1" workbookViewId="0" topLeftCell="A1">
      <selection activeCell="A2" sqref="A2"/>
    </sheetView>
  </sheetViews>
  <sheetFormatPr defaultColWidth="9.140625" defaultRowHeight="12.75"/>
  <sheetData>
    <row r="1" spans="1:10" ht="12.75" customHeight="1">
      <c r="A1" s="380" t="s">
        <v>315</v>
      </c>
      <c r="B1" s="380"/>
      <c r="C1" s="380"/>
      <c r="D1" s="380"/>
      <c r="E1" s="380"/>
      <c r="F1" s="380"/>
      <c r="G1" s="380"/>
      <c r="H1" s="380"/>
      <c r="I1" s="380"/>
      <c r="J1" s="380"/>
    </row>
    <row r="2" spans="1:3" ht="18.75" customHeight="1">
      <c r="A2" s="2"/>
      <c r="B2" s="37"/>
      <c r="C2" s="37"/>
    </row>
    <row r="3" spans="1:10" ht="15.75" customHeight="1">
      <c r="A3" s="310" t="s">
        <v>316</v>
      </c>
      <c r="B3" s="310"/>
      <c r="C3" s="310"/>
      <c r="D3" s="310"/>
      <c r="E3" s="310"/>
      <c r="F3" s="310"/>
      <c r="G3" s="310"/>
      <c r="H3" s="310"/>
      <c r="I3" s="310"/>
      <c r="J3" s="310"/>
    </row>
    <row r="4" spans="1:10" ht="18.75" customHeight="1">
      <c r="A4" s="310"/>
      <c r="B4" s="310"/>
      <c r="C4" s="310"/>
      <c r="D4" s="310"/>
      <c r="E4" s="310"/>
      <c r="F4" s="310"/>
      <c r="G4" s="310"/>
      <c r="H4" s="310"/>
      <c r="I4" s="310"/>
      <c r="J4" s="310"/>
    </row>
    <row r="5" spans="1:10" ht="18.75" customHeight="1">
      <c r="A5" s="381" t="s">
        <v>317</v>
      </c>
      <c r="B5" s="381"/>
      <c r="C5" s="381"/>
      <c r="D5" s="381"/>
      <c r="E5" s="381"/>
      <c r="F5" s="381"/>
      <c r="G5" s="381"/>
      <c r="H5" s="381"/>
      <c r="I5" s="381"/>
      <c r="J5" s="381"/>
    </row>
    <row r="6" spans="1:10" ht="12.75" customHeight="1">
      <c r="A6" s="382"/>
      <c r="B6" s="382"/>
      <c r="C6" s="382"/>
      <c r="D6" s="382"/>
      <c r="E6" s="382"/>
      <c r="F6" s="382"/>
      <c r="G6" s="382"/>
      <c r="H6" s="382"/>
      <c r="I6" s="382"/>
      <c r="J6" s="382"/>
    </row>
    <row r="7" spans="1:3" ht="18.75" customHeight="1">
      <c r="A7" s="2"/>
      <c r="B7" s="37"/>
      <c r="C7" s="37"/>
    </row>
    <row r="8" spans="1:7" ht="18.75" customHeight="1">
      <c r="A8" s="109"/>
      <c r="B8" s="138"/>
      <c r="C8" s="138"/>
      <c r="D8" s="7"/>
      <c r="E8" s="7"/>
      <c r="F8" s="7"/>
      <c r="G8" s="7"/>
    </row>
    <row r="9" spans="1:10" ht="12.75" customHeight="1">
      <c r="A9" s="77" t="s">
        <v>318</v>
      </c>
      <c r="B9" s="77"/>
      <c r="C9" s="77"/>
      <c r="D9" s="77"/>
      <c r="E9" s="77" t="s">
        <v>326</v>
      </c>
      <c r="F9" s="77"/>
      <c r="G9" s="77"/>
      <c r="H9" s="26"/>
      <c r="J9" s="139"/>
    </row>
    <row r="10" spans="1:10" ht="12.75">
      <c r="A10" s="383"/>
      <c r="B10" s="384"/>
      <c r="C10" s="384"/>
      <c r="D10" s="385"/>
      <c r="E10" s="142"/>
      <c r="F10" s="6"/>
      <c r="G10" s="144"/>
      <c r="H10" s="386" t="s">
        <v>330</v>
      </c>
      <c r="I10" s="387"/>
      <c r="J10" s="387"/>
    </row>
    <row r="11" spans="1:10" ht="12.75" customHeight="1">
      <c r="A11" s="359" t="s">
        <v>319</v>
      </c>
      <c r="B11" s="360"/>
      <c r="C11" s="360"/>
      <c r="D11" s="361"/>
      <c r="E11" s="371" t="s">
        <v>327</v>
      </c>
      <c r="F11" s="354"/>
      <c r="G11" s="373"/>
      <c r="H11" s="374" t="s">
        <v>331</v>
      </c>
      <c r="I11" s="375"/>
      <c r="J11" s="375"/>
    </row>
    <row r="12" spans="1:10" ht="27.75" customHeight="1">
      <c r="A12" s="359"/>
      <c r="B12" s="360"/>
      <c r="C12" s="360"/>
      <c r="D12" s="361"/>
      <c r="E12" s="371"/>
      <c r="F12" s="354"/>
      <c r="G12" s="373"/>
      <c r="H12" s="374" t="s">
        <v>332</v>
      </c>
      <c r="I12" s="375"/>
      <c r="J12" s="375"/>
    </row>
    <row r="13" spans="1:10" ht="17.25" customHeight="1">
      <c r="A13" s="359"/>
      <c r="B13" s="360"/>
      <c r="C13" s="360"/>
      <c r="D13" s="361"/>
      <c r="E13" s="371"/>
      <c r="F13" s="354"/>
      <c r="G13" s="373"/>
      <c r="H13" s="63"/>
      <c r="I13" s="3"/>
      <c r="J13" s="147"/>
    </row>
    <row r="14" spans="1:10" ht="59.25" customHeight="1">
      <c r="A14" s="359" t="s">
        <v>320</v>
      </c>
      <c r="B14" s="360"/>
      <c r="C14" s="360"/>
      <c r="D14" s="361"/>
      <c r="E14" s="371" t="s">
        <v>328</v>
      </c>
      <c r="F14" s="354"/>
      <c r="G14" s="373"/>
      <c r="H14" s="371" t="s">
        <v>333</v>
      </c>
      <c r="I14" s="354"/>
      <c r="J14" s="354"/>
    </row>
    <row r="15" spans="1:10" ht="42.75" customHeight="1">
      <c r="A15" s="359"/>
      <c r="B15" s="360"/>
      <c r="C15" s="360"/>
      <c r="D15" s="361"/>
      <c r="E15" s="371"/>
      <c r="F15" s="354"/>
      <c r="G15" s="373"/>
      <c r="H15" s="371" t="s">
        <v>334</v>
      </c>
      <c r="I15" s="354"/>
      <c r="J15" s="354"/>
    </row>
    <row r="16" spans="1:10" ht="48.75" customHeight="1">
      <c r="A16" s="362" t="s">
        <v>321</v>
      </c>
      <c r="B16" s="363"/>
      <c r="C16" s="363"/>
      <c r="D16" s="364"/>
      <c r="E16" s="368" t="s">
        <v>329</v>
      </c>
      <c r="F16" s="369"/>
      <c r="G16" s="370"/>
      <c r="H16" s="371" t="s">
        <v>335</v>
      </c>
      <c r="I16" s="354"/>
      <c r="J16" s="354"/>
    </row>
    <row r="17" spans="1:10" ht="29.25" customHeight="1" hidden="1">
      <c r="A17" s="378"/>
      <c r="B17" s="378"/>
      <c r="C17" s="378"/>
      <c r="D17" s="378"/>
      <c r="E17" s="379"/>
      <c r="F17" s="379"/>
      <c r="G17" s="379"/>
      <c r="H17" s="354"/>
      <c r="I17" s="354"/>
      <c r="J17" s="354"/>
    </row>
    <row r="18" spans="1:10" ht="29.25" customHeight="1" hidden="1">
      <c r="A18" s="372"/>
      <c r="B18" s="372"/>
      <c r="C18" s="372"/>
      <c r="D18" s="372"/>
      <c r="E18" s="355"/>
      <c r="F18" s="355"/>
      <c r="G18" s="355"/>
      <c r="H18" s="354"/>
      <c r="I18" s="354"/>
      <c r="J18" s="354"/>
    </row>
    <row r="19" spans="6:10" ht="26.25" customHeight="1">
      <c r="F19" s="143"/>
      <c r="G19" s="143"/>
      <c r="H19" s="354"/>
      <c r="I19" s="354"/>
      <c r="J19" s="354"/>
    </row>
    <row r="20" spans="8:10" ht="15.75" customHeight="1">
      <c r="H20" s="355"/>
      <c r="I20" s="355"/>
      <c r="J20" s="355"/>
    </row>
    <row r="21" spans="1:10" ht="12.75" customHeight="1">
      <c r="A21" s="136"/>
      <c r="B21" s="7"/>
      <c r="C21" s="7"/>
      <c r="D21" s="7"/>
      <c r="E21" s="7"/>
      <c r="F21" s="7"/>
      <c r="G21" s="145"/>
      <c r="H21" s="7"/>
      <c r="I21" s="7"/>
      <c r="J21" s="148"/>
    </row>
    <row r="22" spans="1:11" ht="25.5" customHeight="1">
      <c r="A22" s="356" t="s">
        <v>322</v>
      </c>
      <c r="B22" s="357"/>
      <c r="C22" s="357"/>
      <c r="D22" s="357"/>
      <c r="E22" s="357"/>
      <c r="F22" s="357"/>
      <c r="G22" s="357"/>
      <c r="H22" s="357"/>
      <c r="I22" s="357"/>
      <c r="J22" s="358"/>
      <c r="K22" s="26"/>
    </row>
    <row r="23" spans="1:11" ht="22.5" customHeight="1">
      <c r="A23" s="371" t="s">
        <v>323</v>
      </c>
      <c r="B23" s="354"/>
      <c r="C23" s="376" t="s">
        <v>336</v>
      </c>
      <c r="D23" s="376"/>
      <c r="E23" s="376"/>
      <c r="F23" s="376"/>
      <c r="G23" s="376"/>
      <c r="H23" s="376"/>
      <c r="I23" s="376"/>
      <c r="J23" s="377"/>
      <c r="K23" s="26"/>
    </row>
    <row r="24" spans="1:11" ht="19.5" customHeight="1">
      <c r="A24" s="359" t="s">
        <v>337</v>
      </c>
      <c r="B24" s="360"/>
      <c r="C24" s="360"/>
      <c r="D24" s="360"/>
      <c r="E24" s="360"/>
      <c r="F24" s="360"/>
      <c r="G24" s="360"/>
      <c r="H24" s="360"/>
      <c r="I24" s="360"/>
      <c r="J24" s="361"/>
      <c r="K24" s="26"/>
    </row>
    <row r="25" spans="1:11" ht="18.75" customHeight="1">
      <c r="A25" s="359"/>
      <c r="B25" s="360"/>
      <c r="C25" s="360"/>
      <c r="D25" s="360"/>
      <c r="E25" s="360"/>
      <c r="F25" s="360"/>
      <c r="G25" s="360"/>
      <c r="H25" s="360"/>
      <c r="I25" s="360"/>
      <c r="J25" s="361"/>
      <c r="K25" s="26"/>
    </row>
    <row r="26" spans="1:11" ht="20.25" customHeight="1">
      <c r="A26" s="362"/>
      <c r="B26" s="363"/>
      <c r="C26" s="363"/>
      <c r="D26" s="363"/>
      <c r="E26" s="363"/>
      <c r="F26" s="363"/>
      <c r="G26" s="363"/>
      <c r="H26" s="363"/>
      <c r="I26" s="363"/>
      <c r="J26" s="364"/>
      <c r="K26" s="26"/>
    </row>
    <row r="27" spans="1:11" ht="18" customHeight="1">
      <c r="A27" s="365" t="s">
        <v>324</v>
      </c>
      <c r="B27" s="366"/>
      <c r="C27" s="366"/>
      <c r="D27" s="366"/>
      <c r="E27" s="366"/>
      <c r="F27" s="366"/>
      <c r="G27" s="366"/>
      <c r="H27" s="366"/>
      <c r="I27" s="366"/>
      <c r="J27" s="367"/>
      <c r="K27" s="26"/>
    </row>
    <row r="28" spans="1:11" ht="12.75">
      <c r="A28" s="351" t="s">
        <v>325</v>
      </c>
      <c r="B28" s="352"/>
      <c r="C28" s="352"/>
      <c r="D28" s="352"/>
      <c r="E28" s="352"/>
      <c r="F28" s="352"/>
      <c r="G28" s="352"/>
      <c r="H28" s="352"/>
      <c r="I28" s="352"/>
      <c r="J28" s="353"/>
      <c r="K28" s="26"/>
    </row>
    <row r="29" spans="1:10" ht="12.75" customHeight="1">
      <c r="A29" s="137"/>
      <c r="B29" s="6"/>
      <c r="C29" s="137"/>
      <c r="D29" s="6"/>
      <c r="E29" s="6"/>
      <c r="F29" s="6"/>
      <c r="G29" s="146"/>
      <c r="H29" s="6"/>
      <c r="I29" s="6"/>
      <c r="J29" s="6"/>
    </row>
    <row r="30" spans="1:3" ht="18.75" customHeight="1">
      <c r="A30" s="2"/>
      <c r="B30" s="37"/>
      <c r="C30" s="37"/>
    </row>
    <row r="31" spans="1:3" ht="18.75" customHeight="1">
      <c r="A31" s="2"/>
      <c r="B31" s="37"/>
      <c r="C31" s="37"/>
    </row>
    <row r="32" spans="1:3" ht="18.75" customHeight="1">
      <c r="A32" s="2"/>
      <c r="B32" s="37"/>
      <c r="C32" s="37"/>
    </row>
    <row r="33" spans="2:3" ht="12.75" customHeight="1">
      <c r="B33" s="37"/>
      <c r="C33" s="37"/>
    </row>
    <row r="34" spans="2:3" ht="12.75" customHeight="1">
      <c r="B34" s="37"/>
      <c r="C34" s="37"/>
    </row>
    <row r="35" spans="2:3" ht="12.75" customHeight="1">
      <c r="B35" s="37"/>
      <c r="C35" s="37"/>
    </row>
    <row r="36" spans="2:3" ht="12.75" customHeight="1">
      <c r="B36" s="37"/>
      <c r="C36" s="37"/>
    </row>
    <row r="37" spans="2:3" ht="12.75" customHeight="1">
      <c r="B37" s="37"/>
      <c r="C37" s="37"/>
    </row>
    <row r="38" spans="2:3" ht="12.75" customHeight="1">
      <c r="B38" s="37"/>
      <c r="C38" s="37"/>
    </row>
    <row r="39" spans="2:3" ht="12.75" customHeight="1">
      <c r="B39" s="37"/>
      <c r="C39" s="37"/>
    </row>
    <row r="40" spans="2:3" ht="12.75" customHeight="1">
      <c r="B40" s="37"/>
      <c r="C40" s="37"/>
    </row>
    <row r="41" spans="2:3" ht="12.75" customHeight="1">
      <c r="B41" s="37"/>
      <c r="C41" s="37"/>
    </row>
    <row r="42" spans="2:3" ht="12.75" customHeight="1">
      <c r="B42" s="37"/>
      <c r="C42" s="37"/>
    </row>
  </sheetData>
  <mergeCells count="33">
    <mergeCell ref="A14:D15"/>
    <mergeCell ref="A9:D9"/>
    <mergeCell ref="E9:G9"/>
    <mergeCell ref="A1:J1"/>
    <mergeCell ref="A3:J4"/>
    <mergeCell ref="A5:J5"/>
    <mergeCell ref="A6:J6"/>
    <mergeCell ref="A10:D10"/>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4:J26"/>
    <mergeCell ref="A27:J27"/>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Z1302"/>
  <sheetViews>
    <sheetView view="pageBreakPreview" zoomScaleSheetLayoutView="100" workbookViewId="0" topLeftCell="B1">
      <selection activeCell="B1" sqref="B1"/>
    </sheetView>
  </sheetViews>
  <sheetFormatPr defaultColWidth="9.140625" defaultRowHeight="12.75"/>
  <cols>
    <col min="1" max="1" width="3.7109375" style="0" customWidth="1"/>
    <col min="2" max="2" width="4.7109375" style="0" customWidth="1"/>
    <col min="3" max="3" width="7.140625" style="0" customWidth="1"/>
    <col min="4" max="4" width="6.7109375" style="0" customWidth="1"/>
    <col min="5" max="5" width="9.00390625" style="0" customWidth="1"/>
    <col min="6" max="6" width="7.57421875" style="0" customWidth="1"/>
    <col min="7" max="7" width="10.00390625" style="0" customWidth="1"/>
    <col min="8" max="8" width="11.00390625" style="0" customWidth="1"/>
    <col min="9" max="9" width="8.28125" style="0" customWidth="1"/>
    <col min="10" max="10" width="10.28125" style="0" customWidth="1"/>
    <col min="11" max="11" width="8.00390625" style="0" customWidth="1"/>
    <col min="12" max="12" width="7.7109375" style="0" customWidth="1"/>
    <col min="13" max="13" width="8.7109375" style="0" customWidth="1"/>
    <col min="14" max="14" width="10.00390625" style="0" customWidth="1"/>
    <col min="15" max="15" width="10.28125" style="0" customWidth="1"/>
    <col min="16" max="16" width="12.421875" style="0" customWidth="1"/>
    <col min="17" max="17" width="9.57421875" style="0" customWidth="1"/>
    <col min="18" max="18" width="8.421875" style="0" customWidth="1"/>
    <col min="19" max="19" width="7.57421875" style="0" customWidth="1"/>
    <col min="21" max="21" width="11.00390625" style="0" customWidth="1"/>
    <col min="22" max="22" width="13.7109375" style="0" customWidth="1"/>
    <col min="23" max="23" width="12.00390625" style="0" customWidth="1"/>
    <col min="24" max="24" width="10.8515625" style="0" customWidth="1"/>
  </cols>
  <sheetData>
    <row r="1" spans="5:17" ht="18.75" customHeight="1">
      <c r="E1" s="76" t="s">
        <v>106</v>
      </c>
      <c r="F1" s="76"/>
      <c r="G1" s="76"/>
      <c r="H1" s="76"/>
      <c r="I1" s="76"/>
      <c r="J1" s="76"/>
      <c r="K1" s="76"/>
      <c r="L1" s="76"/>
      <c r="M1" s="76"/>
      <c r="N1" s="76"/>
      <c r="O1" s="76"/>
      <c r="P1" s="76"/>
      <c r="Q1" s="76"/>
    </row>
    <row r="2" spans="5:17" ht="14.25" customHeight="1">
      <c r="E2" s="3"/>
      <c r="F2" s="3"/>
      <c r="G2" s="3"/>
      <c r="H2" s="44"/>
      <c r="I2" s="44"/>
      <c r="J2" s="44"/>
      <c r="K2" s="44"/>
      <c r="L2" s="44"/>
      <c r="M2" s="3"/>
      <c r="N2" s="3"/>
      <c r="O2" s="3"/>
      <c r="P2" s="3"/>
      <c r="Q2" s="3"/>
    </row>
    <row r="3" spans="5:17" ht="18.75" customHeight="1">
      <c r="E3" s="76" t="s">
        <v>107</v>
      </c>
      <c r="F3" s="76"/>
      <c r="G3" s="76"/>
      <c r="H3" s="76"/>
      <c r="I3" s="76"/>
      <c r="J3" s="76"/>
      <c r="K3" s="76"/>
      <c r="L3" s="76"/>
      <c r="M3" s="76"/>
      <c r="N3" s="76"/>
      <c r="O3" s="76"/>
      <c r="P3" s="76"/>
      <c r="Q3" s="76"/>
    </row>
    <row r="4" spans="5:17" ht="12.75" customHeight="1">
      <c r="E4" s="4"/>
      <c r="F4" s="4"/>
      <c r="G4" s="4"/>
      <c r="H4" s="4"/>
      <c r="I4" s="4"/>
      <c r="J4" s="4"/>
      <c r="K4" s="4"/>
      <c r="L4" s="4"/>
      <c r="M4" s="4"/>
      <c r="N4" s="4"/>
      <c r="O4" s="4"/>
      <c r="P4" s="3"/>
      <c r="Q4" s="3"/>
    </row>
    <row r="5" spans="4:16" ht="12.75" customHeight="1">
      <c r="D5" s="41"/>
      <c r="E5" s="168" t="s">
        <v>108</v>
      </c>
      <c r="F5" s="168" t="s">
        <v>109</v>
      </c>
      <c r="G5" s="227" t="s">
        <v>110</v>
      </c>
      <c r="H5" s="250"/>
      <c r="I5" s="250"/>
      <c r="J5" s="250"/>
      <c r="K5" s="250"/>
      <c r="L5" s="250"/>
      <c r="M5" s="196" t="s">
        <v>124</v>
      </c>
      <c r="N5" s="209" t="s">
        <v>126</v>
      </c>
      <c r="O5" s="207" t="s">
        <v>128</v>
      </c>
      <c r="P5" s="26"/>
    </row>
    <row r="6" spans="4:16" ht="12.75" customHeight="1">
      <c r="D6" s="41"/>
      <c r="E6" s="124"/>
      <c r="F6" s="168"/>
      <c r="G6" s="254" t="s">
        <v>26</v>
      </c>
      <c r="H6" s="207" t="s">
        <v>27</v>
      </c>
      <c r="I6" s="124"/>
      <c r="J6" s="124"/>
      <c r="K6" s="124"/>
      <c r="L6" s="124"/>
      <c r="M6" s="252"/>
      <c r="N6" s="197"/>
      <c r="O6" s="207"/>
      <c r="P6" s="26"/>
    </row>
    <row r="7" spans="4:16" ht="12.75">
      <c r="D7" s="41"/>
      <c r="E7" s="124"/>
      <c r="F7" s="168"/>
      <c r="G7" s="254"/>
      <c r="H7" s="207" t="s">
        <v>112</v>
      </c>
      <c r="I7" s="207" t="s">
        <v>114</v>
      </c>
      <c r="J7" s="250"/>
      <c r="K7" s="207" t="s">
        <v>119</v>
      </c>
      <c r="L7" s="207" t="s">
        <v>122</v>
      </c>
      <c r="M7" s="252"/>
      <c r="N7" s="197"/>
      <c r="O7" s="208"/>
      <c r="P7" s="26"/>
    </row>
    <row r="8" spans="4:16" ht="147.75" customHeight="1">
      <c r="D8" s="41"/>
      <c r="E8" s="124"/>
      <c r="F8" s="251"/>
      <c r="G8" s="254"/>
      <c r="H8" s="207"/>
      <c r="I8" s="45" t="s">
        <v>115</v>
      </c>
      <c r="J8" s="45" t="s">
        <v>117</v>
      </c>
      <c r="K8" s="208"/>
      <c r="L8" s="208"/>
      <c r="M8" s="253"/>
      <c r="N8" s="198"/>
      <c r="O8" s="208"/>
      <c r="P8" s="26"/>
    </row>
    <row r="9" spans="4:16" ht="12.75" customHeight="1">
      <c r="D9" s="41"/>
      <c r="E9" s="5">
        <v>1</v>
      </c>
      <c r="F9" s="5">
        <v>2</v>
      </c>
      <c r="G9" s="5">
        <v>3</v>
      </c>
      <c r="H9" s="5">
        <v>4</v>
      </c>
      <c r="I9" s="5">
        <v>5</v>
      </c>
      <c r="J9" s="5">
        <v>6</v>
      </c>
      <c r="K9" s="5">
        <v>7</v>
      </c>
      <c r="L9" s="5">
        <v>8</v>
      </c>
      <c r="M9" s="5">
        <v>9</v>
      </c>
      <c r="N9" s="5">
        <v>10</v>
      </c>
      <c r="O9" s="5">
        <v>11</v>
      </c>
      <c r="P9" s="26"/>
    </row>
    <row r="10" spans="4:16" ht="27.75" customHeight="1">
      <c r="D10" s="41"/>
      <c r="E10" s="11">
        <v>29067</v>
      </c>
      <c r="F10" s="11">
        <v>980073</v>
      </c>
      <c r="G10" s="11">
        <v>974887</v>
      </c>
      <c r="H10" s="11">
        <v>129308</v>
      </c>
      <c r="I10" s="11">
        <v>80955</v>
      </c>
      <c r="J10" s="11">
        <v>16780</v>
      </c>
      <c r="K10" s="11">
        <v>822597</v>
      </c>
      <c r="L10" s="11">
        <v>22982</v>
      </c>
      <c r="M10" s="11">
        <v>39406</v>
      </c>
      <c r="N10" s="11">
        <v>34253</v>
      </c>
      <c r="O10" s="11">
        <v>6994</v>
      </c>
      <c r="P10" s="26"/>
    </row>
    <row r="11" spans="5:15" ht="27.75" customHeight="1">
      <c r="E11" s="9"/>
      <c r="F11" s="9"/>
      <c r="G11" s="9"/>
      <c r="H11" s="9"/>
      <c r="I11" s="9"/>
      <c r="J11" s="9"/>
      <c r="K11" s="9"/>
      <c r="L11" s="9"/>
      <c r="M11" s="9"/>
      <c r="N11" s="9"/>
      <c r="O11" s="9"/>
    </row>
    <row r="13" spans="1:24" ht="18.75" customHeight="1">
      <c r="A13" s="76" t="s">
        <v>46</v>
      </c>
      <c r="B13" s="76"/>
      <c r="C13" s="76"/>
      <c r="D13" s="76"/>
      <c r="E13" s="76"/>
      <c r="F13" s="76"/>
      <c r="G13" s="76"/>
      <c r="H13" s="76"/>
      <c r="I13" s="76"/>
      <c r="J13" s="76"/>
      <c r="K13" s="76"/>
      <c r="L13" s="76"/>
      <c r="M13" s="76"/>
      <c r="N13" s="76"/>
      <c r="O13" s="76"/>
      <c r="P13" s="76"/>
      <c r="Q13" s="76"/>
      <c r="R13" s="76"/>
      <c r="S13" s="76"/>
      <c r="T13" s="76"/>
      <c r="U13" s="76"/>
      <c r="V13" s="76"/>
      <c r="W13" s="76"/>
      <c r="X13" s="76"/>
    </row>
    <row r="14" spans="1:24" ht="15.75" customHeight="1">
      <c r="A14" s="4"/>
      <c r="B14" s="4"/>
      <c r="C14" s="4"/>
      <c r="D14" s="42"/>
      <c r="E14" s="42"/>
      <c r="F14" s="42"/>
      <c r="G14" s="42"/>
      <c r="H14" s="42"/>
      <c r="I14" s="4"/>
      <c r="J14" s="4"/>
      <c r="K14" s="4"/>
      <c r="L14" s="4"/>
      <c r="M14" s="4"/>
      <c r="N14" s="4"/>
      <c r="O14" s="4"/>
      <c r="P14" s="4"/>
      <c r="Q14" s="4"/>
      <c r="R14" s="4"/>
      <c r="S14" s="4"/>
      <c r="T14" s="4"/>
      <c r="U14" s="4"/>
      <c r="V14" s="4"/>
      <c r="W14" s="4"/>
      <c r="X14" s="4"/>
    </row>
    <row r="15" spans="1:25" ht="39.75" customHeight="1">
      <c r="A15" s="203" t="s">
        <v>6</v>
      </c>
      <c r="B15" s="141" t="s">
        <v>47</v>
      </c>
      <c r="C15" s="205"/>
      <c r="D15" s="205"/>
      <c r="E15" s="205"/>
      <c r="F15" s="205"/>
      <c r="G15" s="206" t="s">
        <v>111</v>
      </c>
      <c r="H15" s="206" t="s">
        <v>113</v>
      </c>
      <c r="I15" s="212" t="s">
        <v>116</v>
      </c>
      <c r="J15" s="173"/>
      <c r="K15" s="173"/>
      <c r="L15" s="173"/>
      <c r="M15" s="173"/>
      <c r="N15" s="173"/>
      <c r="O15" s="174"/>
      <c r="P15" s="222" t="s">
        <v>130</v>
      </c>
      <c r="Q15" s="223"/>
      <c r="R15" s="224"/>
      <c r="S15" s="168" t="s">
        <v>134</v>
      </c>
      <c r="T15" s="168"/>
      <c r="U15" s="168"/>
      <c r="V15" s="209" t="s">
        <v>138</v>
      </c>
      <c r="W15" s="209" t="s">
        <v>139</v>
      </c>
      <c r="X15" s="207" t="s">
        <v>140</v>
      </c>
      <c r="Y15" s="26"/>
    </row>
    <row r="16" spans="1:25" ht="14.25" customHeight="1">
      <c r="A16" s="203"/>
      <c r="B16" s="141"/>
      <c r="C16" s="205"/>
      <c r="D16" s="205"/>
      <c r="E16" s="205"/>
      <c r="F16" s="205"/>
      <c r="G16" s="206"/>
      <c r="H16" s="206"/>
      <c r="I16" s="245" t="s">
        <v>26</v>
      </c>
      <c r="J16" s="78" t="s">
        <v>27</v>
      </c>
      <c r="K16" s="225"/>
      <c r="L16" s="225"/>
      <c r="M16" s="225"/>
      <c r="N16" s="225"/>
      <c r="O16" s="225"/>
      <c r="P16" s="196" t="s">
        <v>131</v>
      </c>
      <c r="Q16" s="207" t="s">
        <v>132</v>
      </c>
      <c r="R16" s="207" t="s">
        <v>133</v>
      </c>
      <c r="S16" s="214" t="s">
        <v>135</v>
      </c>
      <c r="T16" s="217" t="s">
        <v>120</v>
      </c>
      <c r="U16" s="218"/>
      <c r="V16" s="210"/>
      <c r="W16" s="210"/>
      <c r="X16" s="207"/>
      <c r="Y16" s="26"/>
    </row>
    <row r="17" spans="1:25" ht="12.75" customHeight="1">
      <c r="A17" s="204"/>
      <c r="B17" s="205"/>
      <c r="C17" s="205"/>
      <c r="D17" s="205"/>
      <c r="E17" s="205"/>
      <c r="F17" s="205"/>
      <c r="G17" s="206"/>
      <c r="H17" s="206"/>
      <c r="I17" s="246"/>
      <c r="J17" s="207" t="s">
        <v>118</v>
      </c>
      <c r="K17" s="248" t="s">
        <v>120</v>
      </c>
      <c r="L17" s="249"/>
      <c r="M17" s="207" t="s">
        <v>125</v>
      </c>
      <c r="N17" s="207" t="s">
        <v>344</v>
      </c>
      <c r="O17" s="207" t="s">
        <v>129</v>
      </c>
      <c r="P17" s="197"/>
      <c r="Q17" s="213"/>
      <c r="R17" s="226"/>
      <c r="S17" s="215"/>
      <c r="T17" s="219"/>
      <c r="U17" s="220"/>
      <c r="V17" s="210"/>
      <c r="W17" s="210"/>
      <c r="X17" s="207"/>
      <c r="Y17" s="26"/>
    </row>
    <row r="18" spans="1:25" ht="15.75" customHeight="1">
      <c r="A18" s="204"/>
      <c r="B18" s="205"/>
      <c r="C18" s="205"/>
      <c r="D18" s="205"/>
      <c r="E18" s="205"/>
      <c r="F18" s="205"/>
      <c r="G18" s="206"/>
      <c r="H18" s="206"/>
      <c r="I18" s="246"/>
      <c r="J18" s="207"/>
      <c r="K18" s="196" t="s">
        <v>121</v>
      </c>
      <c r="L18" s="196" t="s">
        <v>123</v>
      </c>
      <c r="M18" s="207"/>
      <c r="N18" s="207"/>
      <c r="O18" s="207"/>
      <c r="P18" s="197"/>
      <c r="Q18" s="213"/>
      <c r="R18" s="226"/>
      <c r="S18" s="215"/>
      <c r="T18" s="196" t="s">
        <v>136</v>
      </c>
      <c r="U18" s="196" t="s">
        <v>137</v>
      </c>
      <c r="V18" s="210"/>
      <c r="W18" s="210"/>
      <c r="X18" s="207"/>
      <c r="Y18" s="26"/>
    </row>
    <row r="19" spans="1:25" ht="154.5" customHeight="1">
      <c r="A19" s="204"/>
      <c r="B19" s="205"/>
      <c r="C19" s="205"/>
      <c r="D19" s="205"/>
      <c r="E19" s="205"/>
      <c r="F19" s="205"/>
      <c r="G19" s="206"/>
      <c r="H19" s="206"/>
      <c r="I19" s="247"/>
      <c r="J19" s="208"/>
      <c r="K19" s="228"/>
      <c r="L19" s="228"/>
      <c r="M19" s="208"/>
      <c r="N19" s="208"/>
      <c r="O19" s="208"/>
      <c r="P19" s="198"/>
      <c r="Q19" s="213"/>
      <c r="R19" s="226"/>
      <c r="S19" s="216"/>
      <c r="T19" s="228"/>
      <c r="U19" s="228"/>
      <c r="V19" s="211"/>
      <c r="W19" s="211"/>
      <c r="X19" s="207"/>
      <c r="Y19" s="26"/>
    </row>
    <row r="20" spans="1:25" ht="14.25" customHeight="1">
      <c r="A20" s="8" t="s">
        <v>5</v>
      </c>
      <c r="B20" s="227" t="s">
        <v>8</v>
      </c>
      <c r="C20" s="227"/>
      <c r="D20" s="227"/>
      <c r="E20" s="227"/>
      <c r="F20" s="227"/>
      <c r="G20" s="10">
        <v>1</v>
      </c>
      <c r="H20" s="10">
        <v>2</v>
      </c>
      <c r="I20" s="18">
        <v>3</v>
      </c>
      <c r="J20" s="10">
        <v>4</v>
      </c>
      <c r="K20" s="10">
        <v>5</v>
      </c>
      <c r="L20" s="18">
        <v>6</v>
      </c>
      <c r="M20" s="18">
        <v>7</v>
      </c>
      <c r="N20" s="18">
        <v>8</v>
      </c>
      <c r="O20" s="18">
        <v>9</v>
      </c>
      <c r="P20" s="18">
        <v>10</v>
      </c>
      <c r="Q20" s="18">
        <v>11</v>
      </c>
      <c r="R20" s="18">
        <v>12</v>
      </c>
      <c r="S20" s="18">
        <v>13</v>
      </c>
      <c r="T20" s="10">
        <v>14</v>
      </c>
      <c r="U20" s="10">
        <v>15</v>
      </c>
      <c r="V20" s="18">
        <v>16</v>
      </c>
      <c r="W20" s="18">
        <v>17</v>
      </c>
      <c r="X20" s="8">
        <v>18</v>
      </c>
      <c r="Y20" s="26"/>
    </row>
    <row r="21" spans="1:26" ht="24.75" customHeight="1">
      <c r="A21" s="5">
        <v>1</v>
      </c>
      <c r="B21" s="203" t="s">
        <v>48</v>
      </c>
      <c r="C21" s="221"/>
      <c r="D21" s="221"/>
      <c r="E21" s="221"/>
      <c r="F21" s="221"/>
      <c r="G21" s="11">
        <v>21795</v>
      </c>
      <c r="H21" s="46">
        <v>66474</v>
      </c>
      <c r="I21" s="11">
        <v>69658</v>
      </c>
      <c r="J21" s="46">
        <v>54477</v>
      </c>
      <c r="K21" s="46">
        <v>4756</v>
      </c>
      <c r="L21" s="46">
        <v>46791</v>
      </c>
      <c r="M21" s="46">
        <v>272</v>
      </c>
      <c r="N21" s="46">
        <v>2461</v>
      </c>
      <c r="O21" s="46">
        <v>12448</v>
      </c>
      <c r="P21" s="11">
        <v>2222</v>
      </c>
      <c r="Q21" s="11">
        <v>4375</v>
      </c>
      <c r="R21" s="11">
        <v>8587</v>
      </c>
      <c r="S21" s="11">
        <v>18611</v>
      </c>
      <c r="T21" s="11">
        <v>2509</v>
      </c>
      <c r="U21" s="11">
        <v>4080</v>
      </c>
      <c r="V21" s="11">
        <v>1282132625.58</v>
      </c>
      <c r="W21" s="11">
        <v>226106495</v>
      </c>
      <c r="X21" s="11">
        <v>229036</v>
      </c>
      <c r="Y21" s="49"/>
      <c r="Z21" s="43"/>
    </row>
    <row r="22" spans="1:26" ht="12.75">
      <c r="A22" s="5">
        <v>2</v>
      </c>
      <c r="B22" s="229" t="s">
        <v>27</v>
      </c>
      <c r="C22" s="221" t="s">
        <v>69</v>
      </c>
      <c r="D22" s="221"/>
      <c r="E22" s="221"/>
      <c r="F22" s="221"/>
      <c r="G22" s="11">
        <v>59</v>
      </c>
      <c r="H22" s="11">
        <v>203</v>
      </c>
      <c r="I22" s="11">
        <v>186</v>
      </c>
      <c r="J22" s="11">
        <v>125</v>
      </c>
      <c r="K22" s="11">
        <v>23</v>
      </c>
      <c r="L22" s="11">
        <v>97</v>
      </c>
      <c r="M22" s="11">
        <v>2</v>
      </c>
      <c r="N22" s="11">
        <v>12</v>
      </c>
      <c r="O22" s="11">
        <v>47</v>
      </c>
      <c r="P22" s="11">
        <v>9</v>
      </c>
      <c r="Q22" s="11">
        <v>12</v>
      </c>
      <c r="R22" s="11">
        <v>35</v>
      </c>
      <c r="S22" s="11">
        <v>76</v>
      </c>
      <c r="T22" s="11">
        <v>6</v>
      </c>
      <c r="U22" s="11">
        <v>37</v>
      </c>
      <c r="V22" s="11">
        <v>873300</v>
      </c>
      <c r="W22" s="11">
        <v>38771</v>
      </c>
      <c r="X22" s="11">
        <v>0</v>
      </c>
      <c r="Y22" s="49"/>
      <c r="Z22" s="43"/>
    </row>
    <row r="23" spans="1:26" ht="12.75">
      <c r="A23" s="5">
        <v>3</v>
      </c>
      <c r="B23" s="230"/>
      <c r="C23" s="221" t="s">
        <v>70</v>
      </c>
      <c r="D23" s="221"/>
      <c r="E23" s="221"/>
      <c r="F23" s="221"/>
      <c r="G23" s="11">
        <v>196</v>
      </c>
      <c r="H23" s="11">
        <v>503</v>
      </c>
      <c r="I23" s="11">
        <v>480</v>
      </c>
      <c r="J23" s="11">
        <v>349</v>
      </c>
      <c r="K23" s="11">
        <v>32</v>
      </c>
      <c r="L23" s="11">
        <v>271</v>
      </c>
      <c r="M23" s="11">
        <v>2</v>
      </c>
      <c r="N23" s="11">
        <v>20</v>
      </c>
      <c r="O23" s="11">
        <v>109</v>
      </c>
      <c r="P23" s="11">
        <v>51</v>
      </c>
      <c r="Q23" s="11">
        <v>18</v>
      </c>
      <c r="R23" s="11">
        <v>65</v>
      </c>
      <c r="S23" s="11">
        <v>219</v>
      </c>
      <c r="T23" s="11">
        <v>33</v>
      </c>
      <c r="U23" s="11">
        <v>49</v>
      </c>
      <c r="V23" s="11">
        <v>8631915</v>
      </c>
      <c r="W23" s="11">
        <v>4391075</v>
      </c>
      <c r="X23" s="11">
        <v>7000</v>
      </c>
      <c r="Y23" s="49"/>
      <c r="Z23" s="43"/>
    </row>
    <row r="24" spans="1:26" ht="12.75">
      <c r="A24" s="5">
        <v>4</v>
      </c>
      <c r="B24" s="231"/>
      <c r="C24" s="203" t="s">
        <v>71</v>
      </c>
      <c r="D24" s="221"/>
      <c r="E24" s="221"/>
      <c r="F24" s="221"/>
      <c r="G24" s="11">
        <v>20703</v>
      </c>
      <c r="H24" s="11">
        <v>64385</v>
      </c>
      <c r="I24" s="11">
        <v>67432</v>
      </c>
      <c r="J24" s="11">
        <v>53084</v>
      </c>
      <c r="K24" s="11">
        <v>4611</v>
      </c>
      <c r="L24" s="11">
        <v>45814</v>
      </c>
      <c r="M24" s="11">
        <v>244</v>
      </c>
      <c r="N24" s="11">
        <v>2293</v>
      </c>
      <c r="O24" s="11">
        <v>11811</v>
      </c>
      <c r="P24" s="11">
        <v>2104</v>
      </c>
      <c r="Q24" s="11">
        <v>4214</v>
      </c>
      <c r="R24" s="11">
        <v>8186</v>
      </c>
      <c r="S24" s="11">
        <v>17656</v>
      </c>
      <c r="T24" s="11">
        <v>2365</v>
      </c>
      <c r="U24" s="11">
        <v>3816</v>
      </c>
      <c r="V24" s="11">
        <v>1150444854.58</v>
      </c>
      <c r="W24" s="11">
        <v>219352103</v>
      </c>
      <c r="X24" s="11">
        <v>219736</v>
      </c>
      <c r="Y24" s="49"/>
      <c r="Z24" s="43"/>
    </row>
    <row r="25" spans="1:26" ht="12.75">
      <c r="A25" s="5">
        <v>5</v>
      </c>
      <c r="B25" s="189" t="s">
        <v>49</v>
      </c>
      <c r="C25" s="190"/>
      <c r="D25" s="190"/>
      <c r="E25" s="190"/>
      <c r="F25" s="191"/>
      <c r="G25" s="165">
        <v>3801</v>
      </c>
      <c r="H25" s="11">
        <v>11360</v>
      </c>
      <c r="I25" s="11">
        <v>12493</v>
      </c>
      <c r="J25" s="11">
        <v>9824</v>
      </c>
      <c r="K25" s="11">
        <v>1047</v>
      </c>
      <c r="L25" s="11">
        <v>8624</v>
      </c>
      <c r="M25" s="11">
        <v>16</v>
      </c>
      <c r="N25" s="11">
        <v>227</v>
      </c>
      <c r="O25" s="11">
        <v>2426</v>
      </c>
      <c r="P25" s="11">
        <v>343</v>
      </c>
      <c r="Q25" s="11">
        <v>851</v>
      </c>
      <c r="R25" s="11">
        <v>1602</v>
      </c>
      <c r="S25" s="11">
        <v>2668</v>
      </c>
      <c r="T25" s="11">
        <v>253</v>
      </c>
      <c r="U25" s="11">
        <v>496</v>
      </c>
      <c r="V25" s="11">
        <v>132728347.22</v>
      </c>
      <c r="W25" s="11">
        <v>18382592.14</v>
      </c>
      <c r="X25" s="11">
        <v>56800</v>
      </c>
      <c r="Y25" s="49"/>
      <c r="Z25" s="43"/>
    </row>
    <row r="26" spans="1:26" ht="24.75" customHeight="1">
      <c r="A26" s="5">
        <v>6</v>
      </c>
      <c r="B26" s="189" t="s">
        <v>50</v>
      </c>
      <c r="C26" s="190"/>
      <c r="D26" s="190"/>
      <c r="E26" s="190"/>
      <c r="F26" s="191"/>
      <c r="G26" s="11">
        <v>361</v>
      </c>
      <c r="H26" s="11">
        <v>915</v>
      </c>
      <c r="I26" s="11">
        <v>847</v>
      </c>
      <c r="J26" s="11">
        <v>631</v>
      </c>
      <c r="K26" s="11">
        <v>133</v>
      </c>
      <c r="L26" s="11">
        <v>498</v>
      </c>
      <c r="M26" s="11">
        <v>6</v>
      </c>
      <c r="N26" s="11">
        <v>46</v>
      </c>
      <c r="O26" s="11">
        <v>164</v>
      </c>
      <c r="P26" s="11">
        <v>28</v>
      </c>
      <c r="Q26" s="11">
        <v>44</v>
      </c>
      <c r="R26" s="11">
        <v>119</v>
      </c>
      <c r="S26" s="11">
        <v>429</v>
      </c>
      <c r="T26" s="11">
        <v>102</v>
      </c>
      <c r="U26" s="11">
        <v>132</v>
      </c>
      <c r="V26" s="11">
        <v>1339816</v>
      </c>
      <c r="W26" s="11">
        <v>127457</v>
      </c>
      <c r="X26" s="11">
        <v>0</v>
      </c>
      <c r="Y26" s="49"/>
      <c r="Z26" s="43"/>
    </row>
    <row r="27" spans="1:26" ht="25.5" customHeight="1">
      <c r="A27" s="5">
        <v>7</v>
      </c>
      <c r="B27" s="193" t="s">
        <v>51</v>
      </c>
      <c r="C27" s="194"/>
      <c r="D27" s="194"/>
      <c r="E27" s="194"/>
      <c r="F27" s="195"/>
      <c r="G27" s="11">
        <v>837</v>
      </c>
      <c r="H27" s="11">
        <v>1383</v>
      </c>
      <c r="I27" s="11">
        <v>1560</v>
      </c>
      <c r="J27" s="11">
        <v>919</v>
      </c>
      <c r="K27" s="11">
        <v>90</v>
      </c>
      <c r="L27" s="11">
        <v>609</v>
      </c>
      <c r="M27" s="11">
        <v>24</v>
      </c>
      <c r="N27" s="11">
        <v>136</v>
      </c>
      <c r="O27" s="11">
        <v>481</v>
      </c>
      <c r="P27" s="11">
        <v>58</v>
      </c>
      <c r="Q27" s="11">
        <v>131</v>
      </c>
      <c r="R27" s="11">
        <v>301</v>
      </c>
      <c r="S27" s="11">
        <v>660</v>
      </c>
      <c r="T27" s="11">
        <v>105</v>
      </c>
      <c r="U27" s="11">
        <v>178</v>
      </c>
      <c r="V27" s="11">
        <v>122182556</v>
      </c>
      <c r="W27" s="11">
        <v>2324546</v>
      </c>
      <c r="X27" s="11">
        <v>2300</v>
      </c>
      <c r="Y27" s="49"/>
      <c r="Z27" s="43"/>
    </row>
    <row r="28" spans="1:26" ht="17.25" customHeight="1">
      <c r="A28" s="5">
        <v>8</v>
      </c>
      <c r="B28" s="196" t="s">
        <v>52</v>
      </c>
      <c r="C28" s="189" t="s">
        <v>72</v>
      </c>
      <c r="D28" s="190"/>
      <c r="E28" s="190"/>
      <c r="F28" s="191"/>
      <c r="G28" s="11">
        <v>462</v>
      </c>
      <c r="H28" s="11">
        <v>891</v>
      </c>
      <c r="I28" s="11">
        <v>974</v>
      </c>
      <c r="J28" s="11">
        <v>592</v>
      </c>
      <c r="K28" s="11">
        <v>67</v>
      </c>
      <c r="L28" s="11">
        <v>401</v>
      </c>
      <c r="M28" s="11">
        <v>20</v>
      </c>
      <c r="N28" s="11">
        <v>82</v>
      </c>
      <c r="O28" s="11">
        <v>280</v>
      </c>
      <c r="P28" s="11">
        <v>39</v>
      </c>
      <c r="Q28" s="11">
        <v>66</v>
      </c>
      <c r="R28" s="11">
        <v>156</v>
      </c>
      <c r="S28" s="11">
        <v>379</v>
      </c>
      <c r="T28" s="11">
        <v>50</v>
      </c>
      <c r="U28" s="11">
        <v>111</v>
      </c>
      <c r="V28" s="11">
        <v>119827899</v>
      </c>
      <c r="W28" s="11">
        <v>1954385</v>
      </c>
      <c r="X28" s="11">
        <v>1000</v>
      </c>
      <c r="Y28" s="49"/>
      <c r="Z28" s="43"/>
    </row>
    <row r="29" spans="1:26" ht="16.5" customHeight="1">
      <c r="A29" s="5">
        <v>9</v>
      </c>
      <c r="B29" s="197"/>
      <c r="C29" s="189" t="s">
        <v>73</v>
      </c>
      <c r="D29" s="190"/>
      <c r="E29" s="190"/>
      <c r="F29" s="191"/>
      <c r="G29" s="11">
        <v>167</v>
      </c>
      <c r="H29" s="11">
        <v>219</v>
      </c>
      <c r="I29" s="11">
        <v>227</v>
      </c>
      <c r="J29" s="11">
        <v>114</v>
      </c>
      <c r="K29" s="11">
        <v>5</v>
      </c>
      <c r="L29" s="11">
        <v>59</v>
      </c>
      <c r="M29" s="11">
        <v>1</v>
      </c>
      <c r="N29" s="11">
        <v>21</v>
      </c>
      <c r="O29" s="11">
        <v>91</v>
      </c>
      <c r="P29" s="11">
        <v>3</v>
      </c>
      <c r="Q29" s="11">
        <v>6</v>
      </c>
      <c r="R29" s="11">
        <v>49</v>
      </c>
      <c r="S29" s="11">
        <v>159</v>
      </c>
      <c r="T29" s="11">
        <v>30</v>
      </c>
      <c r="U29" s="11">
        <v>32</v>
      </c>
      <c r="V29" s="11">
        <v>303337</v>
      </c>
      <c r="W29" s="11">
        <v>294900</v>
      </c>
      <c r="X29" s="11">
        <v>1000</v>
      </c>
      <c r="Y29" s="49"/>
      <c r="Z29" s="43"/>
    </row>
    <row r="30" spans="1:26" ht="51.75" customHeight="1">
      <c r="A30" s="5">
        <v>10</v>
      </c>
      <c r="B30" s="197"/>
      <c r="C30" s="189" t="s">
        <v>74</v>
      </c>
      <c r="D30" s="190"/>
      <c r="E30" s="190"/>
      <c r="F30" s="191"/>
      <c r="G30" s="11">
        <v>51</v>
      </c>
      <c r="H30" s="11">
        <v>47</v>
      </c>
      <c r="I30" s="11">
        <v>71</v>
      </c>
      <c r="J30" s="11">
        <v>41</v>
      </c>
      <c r="K30" s="11">
        <v>2</v>
      </c>
      <c r="L30" s="11">
        <v>30</v>
      </c>
      <c r="M30" s="11">
        <v>0</v>
      </c>
      <c r="N30" s="11">
        <v>13</v>
      </c>
      <c r="O30" s="11">
        <v>17</v>
      </c>
      <c r="P30" s="11">
        <v>1</v>
      </c>
      <c r="Q30" s="11">
        <v>7</v>
      </c>
      <c r="R30" s="11">
        <v>11</v>
      </c>
      <c r="S30" s="11">
        <v>27</v>
      </c>
      <c r="T30" s="11">
        <v>5</v>
      </c>
      <c r="U30" s="11">
        <v>12</v>
      </c>
      <c r="V30" s="11">
        <v>335100</v>
      </c>
      <c r="W30" s="11">
        <v>26641</v>
      </c>
      <c r="X30" s="11">
        <v>0</v>
      </c>
      <c r="Y30" s="49"/>
      <c r="Z30" s="43"/>
    </row>
    <row r="31" spans="1:26" ht="41.25" customHeight="1">
      <c r="A31" s="5">
        <v>11</v>
      </c>
      <c r="B31" s="198"/>
      <c r="C31" s="189" t="s">
        <v>75</v>
      </c>
      <c r="D31" s="190"/>
      <c r="E31" s="190"/>
      <c r="F31" s="191"/>
      <c r="G31" s="11">
        <v>53</v>
      </c>
      <c r="H31" s="11">
        <v>38</v>
      </c>
      <c r="I31" s="11">
        <v>68</v>
      </c>
      <c r="J31" s="11">
        <v>39</v>
      </c>
      <c r="K31" s="11">
        <v>5</v>
      </c>
      <c r="L31" s="11">
        <v>29</v>
      </c>
      <c r="M31" s="11">
        <v>0</v>
      </c>
      <c r="N31" s="11">
        <v>3</v>
      </c>
      <c r="O31" s="11">
        <v>26</v>
      </c>
      <c r="P31" s="11">
        <v>1</v>
      </c>
      <c r="Q31" s="11">
        <v>15</v>
      </c>
      <c r="R31" s="11">
        <v>12</v>
      </c>
      <c r="S31" s="11">
        <v>23</v>
      </c>
      <c r="T31" s="11">
        <v>5</v>
      </c>
      <c r="U31" s="11">
        <v>9</v>
      </c>
      <c r="V31" s="11">
        <v>286</v>
      </c>
      <c r="W31" s="11">
        <v>286</v>
      </c>
      <c r="X31" s="11">
        <v>0</v>
      </c>
      <c r="Y31" s="49"/>
      <c r="Z31" s="43"/>
    </row>
    <row r="32" spans="1:26" ht="27.75" customHeight="1">
      <c r="A32" s="5">
        <v>12</v>
      </c>
      <c r="B32" s="203" t="s">
        <v>53</v>
      </c>
      <c r="C32" s="203"/>
      <c r="D32" s="203"/>
      <c r="E32" s="203"/>
      <c r="F32" s="203"/>
      <c r="G32" s="11">
        <v>152</v>
      </c>
      <c r="H32" s="11">
        <v>260</v>
      </c>
      <c r="I32" s="11">
        <v>258</v>
      </c>
      <c r="J32" s="11">
        <v>148</v>
      </c>
      <c r="K32" s="11">
        <v>13</v>
      </c>
      <c r="L32" s="11">
        <v>86</v>
      </c>
      <c r="M32" s="11">
        <v>12</v>
      </c>
      <c r="N32" s="11">
        <v>23</v>
      </c>
      <c r="O32" s="11">
        <v>75</v>
      </c>
      <c r="P32" s="11">
        <v>10</v>
      </c>
      <c r="Q32" s="11">
        <v>20</v>
      </c>
      <c r="R32" s="11">
        <v>40</v>
      </c>
      <c r="S32" s="11">
        <v>154</v>
      </c>
      <c r="T32" s="11">
        <v>29</v>
      </c>
      <c r="U32" s="11">
        <v>36</v>
      </c>
      <c r="V32" s="11">
        <v>40349227</v>
      </c>
      <c r="W32" s="11">
        <v>512541</v>
      </c>
      <c r="X32" s="11">
        <v>15000</v>
      </c>
      <c r="Y32" s="49"/>
      <c r="Z32" s="43"/>
    </row>
    <row r="33" spans="1:26" ht="16.5" customHeight="1">
      <c r="A33" s="5">
        <v>13</v>
      </c>
      <c r="B33" s="229" t="s">
        <v>27</v>
      </c>
      <c r="C33" s="221" t="s">
        <v>76</v>
      </c>
      <c r="D33" s="232"/>
      <c r="E33" s="232"/>
      <c r="F33" s="232"/>
      <c r="G33" s="11">
        <v>86</v>
      </c>
      <c r="H33" s="11">
        <v>120</v>
      </c>
      <c r="I33" s="11">
        <v>119</v>
      </c>
      <c r="J33" s="11">
        <v>62</v>
      </c>
      <c r="K33" s="11">
        <v>8</v>
      </c>
      <c r="L33" s="11">
        <v>30</v>
      </c>
      <c r="M33" s="11">
        <v>9</v>
      </c>
      <c r="N33" s="11">
        <v>8</v>
      </c>
      <c r="O33" s="11">
        <v>40</v>
      </c>
      <c r="P33" s="11">
        <v>5</v>
      </c>
      <c r="Q33" s="11">
        <v>7</v>
      </c>
      <c r="R33" s="11">
        <v>20</v>
      </c>
      <c r="S33" s="11">
        <v>87</v>
      </c>
      <c r="T33" s="11">
        <v>10</v>
      </c>
      <c r="U33" s="11">
        <v>27</v>
      </c>
      <c r="V33" s="11">
        <v>28258675</v>
      </c>
      <c r="W33" s="11">
        <v>96461</v>
      </c>
      <c r="X33" s="11">
        <v>15000</v>
      </c>
      <c r="Y33" s="49"/>
      <c r="Z33" s="43"/>
    </row>
    <row r="34" spans="1:26" ht="12.75">
      <c r="A34" s="5">
        <v>14</v>
      </c>
      <c r="B34" s="230"/>
      <c r="C34" s="233" t="s">
        <v>77</v>
      </c>
      <c r="D34" s="234"/>
      <c r="E34" s="234"/>
      <c r="F34" s="235"/>
      <c r="G34" s="11">
        <v>1</v>
      </c>
      <c r="H34" s="11">
        <v>10</v>
      </c>
      <c r="I34" s="11">
        <v>7</v>
      </c>
      <c r="J34" s="11">
        <v>3</v>
      </c>
      <c r="K34" s="11">
        <v>0</v>
      </c>
      <c r="L34" s="11">
        <v>3</v>
      </c>
      <c r="M34" s="11">
        <v>0</v>
      </c>
      <c r="N34" s="11">
        <v>1</v>
      </c>
      <c r="O34" s="11">
        <v>3</v>
      </c>
      <c r="P34" s="11">
        <v>0</v>
      </c>
      <c r="Q34" s="11">
        <v>2</v>
      </c>
      <c r="R34" s="11">
        <v>1</v>
      </c>
      <c r="S34" s="11">
        <v>4</v>
      </c>
      <c r="T34" s="11">
        <v>0</v>
      </c>
      <c r="U34" s="11">
        <v>2</v>
      </c>
      <c r="V34" s="11">
        <v>0</v>
      </c>
      <c r="W34" s="11">
        <v>0</v>
      </c>
      <c r="X34" s="11">
        <v>0</v>
      </c>
      <c r="Y34" s="49"/>
      <c r="Z34" s="43"/>
    </row>
    <row r="35" spans="1:26" ht="45" customHeight="1">
      <c r="A35" s="5">
        <v>15</v>
      </c>
      <c r="B35" s="230"/>
      <c r="C35" s="221" t="s">
        <v>78</v>
      </c>
      <c r="D35" s="221"/>
      <c r="E35" s="221"/>
      <c r="F35" s="221"/>
      <c r="G35" s="11">
        <v>22</v>
      </c>
      <c r="H35" s="11">
        <v>38</v>
      </c>
      <c r="I35" s="11">
        <v>42</v>
      </c>
      <c r="J35" s="11">
        <v>27</v>
      </c>
      <c r="K35" s="11">
        <v>3</v>
      </c>
      <c r="L35" s="11">
        <v>17</v>
      </c>
      <c r="M35" s="11">
        <v>1</v>
      </c>
      <c r="N35" s="11">
        <v>5</v>
      </c>
      <c r="O35" s="11">
        <v>9</v>
      </c>
      <c r="P35" s="11">
        <v>3</v>
      </c>
      <c r="Q35" s="11">
        <v>3</v>
      </c>
      <c r="R35" s="11">
        <v>5</v>
      </c>
      <c r="S35" s="11">
        <v>18</v>
      </c>
      <c r="T35" s="11">
        <v>5</v>
      </c>
      <c r="U35" s="11">
        <v>0</v>
      </c>
      <c r="V35" s="11">
        <v>3711920</v>
      </c>
      <c r="W35" s="11">
        <v>373638</v>
      </c>
      <c r="X35" s="11">
        <v>0</v>
      </c>
      <c r="Y35" s="49"/>
      <c r="Z35" s="43"/>
    </row>
    <row r="36" spans="1:26" ht="24.75" customHeight="1">
      <c r="A36" s="5">
        <v>16</v>
      </c>
      <c r="B36" s="230"/>
      <c r="C36" s="189" t="s">
        <v>79</v>
      </c>
      <c r="D36" s="190"/>
      <c r="E36" s="190"/>
      <c r="F36" s="191"/>
      <c r="G36" s="11">
        <v>30</v>
      </c>
      <c r="H36" s="11">
        <v>58</v>
      </c>
      <c r="I36" s="11">
        <v>56</v>
      </c>
      <c r="J36" s="11">
        <v>31</v>
      </c>
      <c r="K36" s="11">
        <v>2</v>
      </c>
      <c r="L36" s="11">
        <v>25</v>
      </c>
      <c r="M36" s="11">
        <v>1</v>
      </c>
      <c r="N36" s="11">
        <v>8</v>
      </c>
      <c r="O36" s="11">
        <v>16</v>
      </c>
      <c r="P36" s="11">
        <v>1</v>
      </c>
      <c r="Q36" s="11">
        <v>1</v>
      </c>
      <c r="R36" s="11">
        <v>10</v>
      </c>
      <c r="S36" s="11">
        <v>32</v>
      </c>
      <c r="T36" s="11">
        <v>13</v>
      </c>
      <c r="U36" s="11">
        <v>3</v>
      </c>
      <c r="V36" s="11">
        <v>8128179</v>
      </c>
      <c r="W36" s="11">
        <v>42442</v>
      </c>
      <c r="X36" s="11">
        <v>0</v>
      </c>
      <c r="Y36" s="49"/>
      <c r="Z36" s="43"/>
    </row>
    <row r="37" spans="1:26" ht="21.75" customHeight="1">
      <c r="A37" s="5">
        <v>17</v>
      </c>
      <c r="B37" s="231"/>
      <c r="C37" s="189" t="s">
        <v>80</v>
      </c>
      <c r="D37" s="190"/>
      <c r="E37" s="190"/>
      <c r="F37" s="191"/>
      <c r="G37" s="11">
        <v>4</v>
      </c>
      <c r="H37" s="11">
        <v>7</v>
      </c>
      <c r="I37" s="11">
        <v>7</v>
      </c>
      <c r="J37" s="11">
        <v>5</v>
      </c>
      <c r="K37" s="11">
        <v>0</v>
      </c>
      <c r="L37" s="11">
        <v>3</v>
      </c>
      <c r="M37" s="11">
        <v>1</v>
      </c>
      <c r="N37" s="11">
        <v>0</v>
      </c>
      <c r="O37" s="11">
        <v>1</v>
      </c>
      <c r="P37" s="11">
        <v>0</v>
      </c>
      <c r="Q37" s="11">
        <v>0</v>
      </c>
      <c r="R37" s="11">
        <v>0</v>
      </c>
      <c r="S37" s="11">
        <v>4</v>
      </c>
      <c r="T37" s="11">
        <v>0</v>
      </c>
      <c r="U37" s="11">
        <v>0</v>
      </c>
      <c r="V37" s="11">
        <v>40469</v>
      </c>
      <c r="W37" s="11">
        <v>0</v>
      </c>
      <c r="X37" s="11">
        <v>0</v>
      </c>
      <c r="Y37" s="49"/>
      <c r="Z37" s="43"/>
    </row>
    <row r="38" spans="1:26" ht="23.25" customHeight="1">
      <c r="A38" s="5">
        <v>18</v>
      </c>
      <c r="B38" s="203" t="s">
        <v>54</v>
      </c>
      <c r="C38" s="203"/>
      <c r="D38" s="203"/>
      <c r="E38" s="203"/>
      <c r="F38" s="203"/>
      <c r="G38" s="11">
        <v>98411</v>
      </c>
      <c r="H38" s="11">
        <v>260469</v>
      </c>
      <c r="I38" s="11">
        <v>277332</v>
      </c>
      <c r="J38" s="11">
        <v>212981</v>
      </c>
      <c r="K38" s="11">
        <v>77843</v>
      </c>
      <c r="L38" s="11">
        <v>183387</v>
      </c>
      <c r="M38" s="11">
        <v>4230</v>
      </c>
      <c r="N38" s="11">
        <v>10275</v>
      </c>
      <c r="O38" s="11">
        <v>49846</v>
      </c>
      <c r="P38" s="11">
        <v>11778</v>
      </c>
      <c r="Q38" s="11">
        <v>21142</v>
      </c>
      <c r="R38" s="11">
        <v>45431</v>
      </c>
      <c r="S38" s="11">
        <v>81548</v>
      </c>
      <c r="T38" s="11">
        <v>4269</v>
      </c>
      <c r="U38" s="11">
        <v>21389</v>
      </c>
      <c r="V38" s="11">
        <v>110246718657.61</v>
      </c>
      <c r="W38" s="11">
        <v>32195083207.46</v>
      </c>
      <c r="X38" s="11">
        <v>64888455</v>
      </c>
      <c r="Y38" s="49"/>
      <c r="Z38" s="43"/>
    </row>
    <row r="39" spans="1:26" ht="12.75">
      <c r="A39" s="5">
        <v>19</v>
      </c>
      <c r="B39" s="229" t="s">
        <v>27</v>
      </c>
      <c r="C39" s="221" t="s">
        <v>81</v>
      </c>
      <c r="D39" s="232"/>
      <c r="E39" s="232"/>
      <c r="F39" s="232"/>
      <c r="G39" s="11">
        <v>4835</v>
      </c>
      <c r="H39" s="11">
        <v>16973</v>
      </c>
      <c r="I39" s="11">
        <v>17182</v>
      </c>
      <c r="J39" s="11">
        <v>12977</v>
      </c>
      <c r="K39" s="11">
        <v>1846</v>
      </c>
      <c r="L39" s="11">
        <v>10880</v>
      </c>
      <c r="M39" s="11">
        <v>136</v>
      </c>
      <c r="N39" s="11">
        <v>1079</v>
      </c>
      <c r="O39" s="11">
        <v>2990</v>
      </c>
      <c r="P39" s="11">
        <v>540</v>
      </c>
      <c r="Q39" s="11">
        <v>998</v>
      </c>
      <c r="R39" s="11">
        <v>2392</v>
      </c>
      <c r="S39" s="11">
        <v>4626</v>
      </c>
      <c r="T39" s="11">
        <v>408</v>
      </c>
      <c r="U39" s="11">
        <v>1230</v>
      </c>
      <c r="V39" s="11">
        <v>719277998.85</v>
      </c>
      <c r="W39" s="11">
        <v>247593672.62</v>
      </c>
      <c r="X39" s="11">
        <v>179377</v>
      </c>
      <c r="Y39" s="49"/>
      <c r="Z39" s="43"/>
    </row>
    <row r="40" spans="1:26" ht="12.75">
      <c r="A40" s="5">
        <v>20</v>
      </c>
      <c r="B40" s="236"/>
      <c r="C40" s="221" t="s">
        <v>82</v>
      </c>
      <c r="D40" s="221"/>
      <c r="E40" s="221"/>
      <c r="F40" s="221"/>
      <c r="G40" s="11">
        <v>1385</v>
      </c>
      <c r="H40" s="11">
        <v>2348</v>
      </c>
      <c r="I40" s="11">
        <v>2402</v>
      </c>
      <c r="J40" s="11">
        <v>1510</v>
      </c>
      <c r="K40" s="11">
        <v>62</v>
      </c>
      <c r="L40" s="11">
        <v>881</v>
      </c>
      <c r="M40" s="11">
        <v>23</v>
      </c>
      <c r="N40" s="11">
        <v>199</v>
      </c>
      <c r="O40" s="11">
        <v>670</v>
      </c>
      <c r="P40" s="11">
        <v>91</v>
      </c>
      <c r="Q40" s="11">
        <v>165</v>
      </c>
      <c r="R40" s="11">
        <v>513</v>
      </c>
      <c r="S40" s="11">
        <v>1331</v>
      </c>
      <c r="T40" s="11">
        <v>168</v>
      </c>
      <c r="U40" s="11">
        <v>349</v>
      </c>
      <c r="V40" s="11">
        <v>44517220</v>
      </c>
      <c r="W40" s="11">
        <v>3677638</v>
      </c>
      <c r="X40" s="11">
        <v>10500</v>
      </c>
      <c r="Y40" s="49"/>
      <c r="Z40" s="43"/>
    </row>
    <row r="41" spans="1:26" ht="12.75">
      <c r="A41" s="5">
        <v>21</v>
      </c>
      <c r="B41" s="236"/>
      <c r="C41" s="233" t="s">
        <v>83</v>
      </c>
      <c r="D41" s="234"/>
      <c r="E41" s="234"/>
      <c r="F41" s="235"/>
      <c r="G41" s="11">
        <v>378</v>
      </c>
      <c r="H41" s="11">
        <v>706</v>
      </c>
      <c r="I41" s="11">
        <v>783</v>
      </c>
      <c r="J41" s="11">
        <v>570</v>
      </c>
      <c r="K41" s="11">
        <v>43</v>
      </c>
      <c r="L41" s="11">
        <v>444</v>
      </c>
      <c r="M41" s="11">
        <v>4</v>
      </c>
      <c r="N41" s="11">
        <v>61</v>
      </c>
      <c r="O41" s="11">
        <v>148</v>
      </c>
      <c r="P41" s="11">
        <v>38</v>
      </c>
      <c r="Q41" s="11">
        <v>57</v>
      </c>
      <c r="R41" s="11">
        <v>185</v>
      </c>
      <c r="S41" s="11">
        <v>301</v>
      </c>
      <c r="T41" s="11">
        <v>37</v>
      </c>
      <c r="U41" s="11">
        <v>78</v>
      </c>
      <c r="V41" s="11">
        <v>4625633</v>
      </c>
      <c r="W41" s="11">
        <v>637179</v>
      </c>
      <c r="X41" s="11">
        <v>0</v>
      </c>
      <c r="Y41" s="49"/>
      <c r="Z41" s="43"/>
    </row>
    <row r="42" spans="1:26" ht="12.75">
      <c r="A42" s="5">
        <v>22</v>
      </c>
      <c r="B42" s="236"/>
      <c r="C42" s="221" t="s">
        <v>84</v>
      </c>
      <c r="D42" s="221"/>
      <c r="E42" s="221"/>
      <c r="F42" s="221"/>
      <c r="G42" s="11">
        <v>1783</v>
      </c>
      <c r="H42" s="11">
        <v>8934</v>
      </c>
      <c r="I42" s="11">
        <v>8372</v>
      </c>
      <c r="J42" s="11">
        <v>5102</v>
      </c>
      <c r="K42" s="11">
        <v>1473</v>
      </c>
      <c r="L42" s="11">
        <v>3870</v>
      </c>
      <c r="M42" s="11">
        <v>40</v>
      </c>
      <c r="N42" s="11">
        <v>693</v>
      </c>
      <c r="O42" s="11">
        <v>2537</v>
      </c>
      <c r="P42" s="11">
        <v>266</v>
      </c>
      <c r="Q42" s="11">
        <v>628</v>
      </c>
      <c r="R42" s="11">
        <v>1018</v>
      </c>
      <c r="S42" s="11">
        <v>2345</v>
      </c>
      <c r="T42" s="11">
        <v>176</v>
      </c>
      <c r="U42" s="11">
        <v>558</v>
      </c>
      <c r="V42" s="11">
        <v>53690129</v>
      </c>
      <c r="W42" s="11">
        <v>16947578</v>
      </c>
      <c r="X42" s="11">
        <v>16200</v>
      </c>
      <c r="Y42" s="49"/>
      <c r="Z42" s="43"/>
    </row>
    <row r="43" spans="1:26" ht="12.75">
      <c r="A43" s="5">
        <v>23</v>
      </c>
      <c r="B43" s="236"/>
      <c r="C43" s="221" t="s">
        <v>85</v>
      </c>
      <c r="D43" s="221"/>
      <c r="E43" s="221"/>
      <c r="F43" s="221"/>
      <c r="G43" s="11">
        <v>15262</v>
      </c>
      <c r="H43" s="11">
        <v>37544</v>
      </c>
      <c r="I43" s="11">
        <v>42826</v>
      </c>
      <c r="J43" s="11">
        <v>32328</v>
      </c>
      <c r="K43" s="11">
        <v>13120</v>
      </c>
      <c r="L43" s="11">
        <v>26904</v>
      </c>
      <c r="M43" s="11">
        <v>266</v>
      </c>
      <c r="N43" s="11">
        <v>2912</v>
      </c>
      <c r="O43" s="11">
        <v>7320</v>
      </c>
      <c r="P43" s="11">
        <v>1757</v>
      </c>
      <c r="Q43" s="11">
        <v>3460</v>
      </c>
      <c r="R43" s="11">
        <v>7177</v>
      </c>
      <c r="S43" s="11">
        <v>9980</v>
      </c>
      <c r="T43" s="11">
        <v>236</v>
      </c>
      <c r="U43" s="11">
        <v>2288</v>
      </c>
      <c r="V43" s="11">
        <v>316672925.8</v>
      </c>
      <c r="W43" s="11">
        <v>137593634.64</v>
      </c>
      <c r="X43" s="11">
        <v>2540494</v>
      </c>
      <c r="Y43" s="49"/>
      <c r="Z43" s="43"/>
    </row>
    <row r="44" spans="1:26" ht="12.75">
      <c r="A44" s="5">
        <v>24</v>
      </c>
      <c r="B44" s="236"/>
      <c r="C44" s="221" t="s">
        <v>86</v>
      </c>
      <c r="D44" s="221"/>
      <c r="E44" s="221"/>
      <c r="F44" s="221"/>
      <c r="G44" s="11">
        <v>3303</v>
      </c>
      <c r="H44" s="11">
        <v>9345</v>
      </c>
      <c r="I44" s="11">
        <v>9354</v>
      </c>
      <c r="J44" s="11">
        <v>7193</v>
      </c>
      <c r="K44" s="11">
        <v>1310</v>
      </c>
      <c r="L44" s="11">
        <v>6042</v>
      </c>
      <c r="M44" s="11">
        <v>287</v>
      </c>
      <c r="N44" s="11">
        <v>374</v>
      </c>
      <c r="O44" s="11">
        <v>1500</v>
      </c>
      <c r="P44" s="11">
        <v>342</v>
      </c>
      <c r="Q44" s="11">
        <v>637</v>
      </c>
      <c r="R44" s="11">
        <v>1868</v>
      </c>
      <c r="S44" s="11">
        <v>3294</v>
      </c>
      <c r="T44" s="11">
        <v>160</v>
      </c>
      <c r="U44" s="11">
        <v>879</v>
      </c>
      <c r="V44" s="11">
        <v>468367412.21</v>
      </c>
      <c r="W44" s="11">
        <v>129478191.97</v>
      </c>
      <c r="X44" s="11">
        <v>21668341</v>
      </c>
      <c r="Y44" s="49"/>
      <c r="Z44" s="43"/>
    </row>
    <row r="45" spans="1:26" ht="70.5" customHeight="1">
      <c r="A45" s="5">
        <v>25</v>
      </c>
      <c r="B45" s="236"/>
      <c r="C45" s="192" t="s">
        <v>87</v>
      </c>
      <c r="D45" s="190"/>
      <c r="E45" s="190"/>
      <c r="F45" s="191"/>
      <c r="G45" s="11">
        <v>498</v>
      </c>
      <c r="H45" s="11">
        <v>2297</v>
      </c>
      <c r="I45" s="11">
        <v>2280</v>
      </c>
      <c r="J45" s="11">
        <v>1955</v>
      </c>
      <c r="K45" s="11">
        <v>57</v>
      </c>
      <c r="L45" s="11">
        <v>1742</v>
      </c>
      <c r="M45" s="11">
        <v>7</v>
      </c>
      <c r="N45" s="11">
        <v>47</v>
      </c>
      <c r="O45" s="11">
        <v>271</v>
      </c>
      <c r="P45" s="11">
        <v>18</v>
      </c>
      <c r="Q45" s="11">
        <v>59</v>
      </c>
      <c r="R45" s="11">
        <v>272</v>
      </c>
      <c r="S45" s="11">
        <v>515</v>
      </c>
      <c r="T45" s="11">
        <v>33</v>
      </c>
      <c r="U45" s="11">
        <v>92</v>
      </c>
      <c r="V45" s="11">
        <v>116165257</v>
      </c>
      <c r="W45" s="11">
        <v>20910875</v>
      </c>
      <c r="X45" s="11">
        <v>15771890</v>
      </c>
      <c r="Y45" s="49"/>
      <c r="Z45" s="43"/>
    </row>
    <row r="46" spans="1:26" ht="18.75" customHeight="1">
      <c r="A46" s="5">
        <v>26</v>
      </c>
      <c r="B46" s="236"/>
      <c r="C46" s="189" t="s">
        <v>88</v>
      </c>
      <c r="D46" s="190"/>
      <c r="E46" s="190"/>
      <c r="F46" s="191"/>
      <c r="G46" s="11">
        <v>67269</v>
      </c>
      <c r="H46" s="11">
        <v>172510</v>
      </c>
      <c r="I46" s="11">
        <v>184551</v>
      </c>
      <c r="J46" s="11">
        <v>145211</v>
      </c>
      <c r="K46" s="11">
        <v>57192</v>
      </c>
      <c r="L46" s="11">
        <v>128013</v>
      </c>
      <c r="M46" s="11">
        <v>3210</v>
      </c>
      <c r="N46" s="11">
        <v>4097</v>
      </c>
      <c r="O46" s="11">
        <v>32033</v>
      </c>
      <c r="P46" s="11">
        <v>7993</v>
      </c>
      <c r="Q46" s="11">
        <v>13465</v>
      </c>
      <c r="R46" s="11">
        <v>29656</v>
      </c>
      <c r="S46" s="11">
        <v>55228</v>
      </c>
      <c r="T46" s="11">
        <v>2755</v>
      </c>
      <c r="U46" s="11">
        <v>14290</v>
      </c>
      <c r="V46" s="11">
        <v>82443725338.82</v>
      </c>
      <c r="W46" s="11">
        <v>30584115941.45</v>
      </c>
      <c r="X46" s="11">
        <v>39259606</v>
      </c>
      <c r="Y46" s="49"/>
      <c r="Z46" s="43"/>
    </row>
    <row r="47" spans="1:26" ht="18.75" customHeight="1">
      <c r="A47" s="5">
        <v>27</v>
      </c>
      <c r="B47" s="237"/>
      <c r="C47" s="221" t="s">
        <v>89</v>
      </c>
      <c r="D47" s="221"/>
      <c r="E47" s="221"/>
      <c r="F47" s="221"/>
      <c r="G47" s="11">
        <v>235</v>
      </c>
      <c r="H47" s="11">
        <v>762</v>
      </c>
      <c r="I47" s="11">
        <v>666</v>
      </c>
      <c r="J47" s="11">
        <v>425</v>
      </c>
      <c r="K47" s="11">
        <v>96</v>
      </c>
      <c r="L47" s="11">
        <v>301</v>
      </c>
      <c r="M47" s="11">
        <v>18</v>
      </c>
      <c r="N47" s="11">
        <v>43</v>
      </c>
      <c r="O47" s="11">
        <v>180</v>
      </c>
      <c r="P47" s="11">
        <v>66</v>
      </c>
      <c r="Q47" s="11">
        <v>79</v>
      </c>
      <c r="R47" s="11">
        <v>148</v>
      </c>
      <c r="S47" s="11">
        <v>331</v>
      </c>
      <c r="T47" s="11">
        <v>22</v>
      </c>
      <c r="U47" s="11">
        <v>78</v>
      </c>
      <c r="V47" s="11">
        <v>37512729</v>
      </c>
      <c r="W47" s="11">
        <v>16645503</v>
      </c>
      <c r="X47" s="11">
        <v>62239</v>
      </c>
      <c r="Y47" s="49"/>
      <c r="Z47" s="43"/>
    </row>
    <row r="48" spans="1:26" ht="26.25" customHeight="1">
      <c r="A48" s="5">
        <v>28</v>
      </c>
      <c r="B48" s="193" t="s">
        <v>55</v>
      </c>
      <c r="C48" s="199"/>
      <c r="D48" s="199"/>
      <c r="E48" s="199"/>
      <c r="F48" s="200"/>
      <c r="G48" s="11">
        <v>19531</v>
      </c>
      <c r="H48" s="11">
        <v>38874</v>
      </c>
      <c r="I48" s="165">
        <v>42342</v>
      </c>
      <c r="J48" s="11">
        <v>31542</v>
      </c>
      <c r="K48" s="11">
        <v>5798</v>
      </c>
      <c r="L48" s="11">
        <v>25147</v>
      </c>
      <c r="M48" s="11">
        <v>590</v>
      </c>
      <c r="N48" s="11">
        <v>2908</v>
      </c>
      <c r="O48" s="11">
        <v>7302</v>
      </c>
      <c r="P48" s="11">
        <v>1368</v>
      </c>
      <c r="Q48" s="11">
        <v>2792</v>
      </c>
      <c r="R48" s="11">
        <v>8256</v>
      </c>
      <c r="S48" s="11">
        <v>16063</v>
      </c>
      <c r="T48" s="11">
        <v>1675</v>
      </c>
      <c r="U48" s="11">
        <v>3754</v>
      </c>
      <c r="V48" s="11">
        <v>1905054149.31</v>
      </c>
      <c r="W48" s="11">
        <v>534543200.56</v>
      </c>
      <c r="X48" s="11">
        <v>50717781</v>
      </c>
      <c r="Y48" s="49"/>
      <c r="Z48" s="43"/>
    </row>
    <row r="49" spans="1:26" ht="19.5" customHeight="1">
      <c r="A49" s="5">
        <v>29</v>
      </c>
      <c r="B49" s="203" t="s">
        <v>56</v>
      </c>
      <c r="C49" s="221"/>
      <c r="D49" s="221"/>
      <c r="E49" s="221"/>
      <c r="F49" s="221"/>
      <c r="G49" s="11">
        <v>18838</v>
      </c>
      <c r="H49" s="11">
        <v>37623</v>
      </c>
      <c r="I49" s="11">
        <v>40870</v>
      </c>
      <c r="J49" s="11">
        <v>30578</v>
      </c>
      <c r="K49" s="11">
        <v>5605</v>
      </c>
      <c r="L49" s="11">
        <v>24367</v>
      </c>
      <c r="M49" s="11">
        <v>555</v>
      </c>
      <c r="N49" s="11">
        <v>2784</v>
      </c>
      <c r="O49" s="11">
        <v>6953</v>
      </c>
      <c r="P49" s="11">
        <v>1302</v>
      </c>
      <c r="Q49" s="11">
        <v>2631</v>
      </c>
      <c r="R49" s="11">
        <v>7882</v>
      </c>
      <c r="S49" s="11">
        <v>15591</v>
      </c>
      <c r="T49" s="11">
        <v>1630</v>
      </c>
      <c r="U49" s="11">
        <v>3590</v>
      </c>
      <c r="V49" s="11">
        <v>1726643968.31</v>
      </c>
      <c r="W49" s="11">
        <v>489880724.56</v>
      </c>
      <c r="X49" s="11">
        <v>49859080</v>
      </c>
      <c r="Y49" s="49"/>
      <c r="Z49" s="43"/>
    </row>
    <row r="50" spans="1:26" ht="23.25" customHeight="1">
      <c r="A50" s="5">
        <v>30</v>
      </c>
      <c r="B50" s="238" t="s">
        <v>27</v>
      </c>
      <c r="C50" s="233" t="s">
        <v>90</v>
      </c>
      <c r="D50" s="234"/>
      <c r="E50" s="234"/>
      <c r="F50" s="235"/>
      <c r="G50" s="11">
        <v>1554</v>
      </c>
      <c r="H50" s="11">
        <v>5254</v>
      </c>
      <c r="I50" s="11">
        <v>4789</v>
      </c>
      <c r="J50" s="11">
        <v>3687</v>
      </c>
      <c r="K50" s="11">
        <v>500</v>
      </c>
      <c r="L50" s="11">
        <v>3246</v>
      </c>
      <c r="M50" s="11">
        <v>49</v>
      </c>
      <c r="N50" s="11">
        <v>317</v>
      </c>
      <c r="O50" s="11">
        <v>736</v>
      </c>
      <c r="P50" s="11">
        <v>118</v>
      </c>
      <c r="Q50" s="11">
        <v>227</v>
      </c>
      <c r="R50" s="11">
        <v>745</v>
      </c>
      <c r="S50" s="11">
        <v>2019</v>
      </c>
      <c r="T50" s="11">
        <v>204</v>
      </c>
      <c r="U50" s="11">
        <v>388</v>
      </c>
      <c r="V50" s="11">
        <v>402374225.35</v>
      </c>
      <c r="W50" s="11">
        <v>162997300.08</v>
      </c>
      <c r="X50" s="11">
        <v>12682247</v>
      </c>
      <c r="Y50" s="49"/>
      <c r="Z50" s="43"/>
    </row>
    <row r="51" spans="1:26" ht="56.25" customHeight="1">
      <c r="A51" s="5">
        <v>31</v>
      </c>
      <c r="B51" s="239"/>
      <c r="C51" s="221" t="s">
        <v>91</v>
      </c>
      <c r="D51" s="221"/>
      <c r="E51" s="221"/>
      <c r="F51" s="221"/>
      <c r="G51" s="11">
        <v>1187</v>
      </c>
      <c r="H51" s="11">
        <v>2712</v>
      </c>
      <c r="I51" s="11">
        <v>2795</v>
      </c>
      <c r="J51" s="11">
        <v>2075</v>
      </c>
      <c r="K51" s="11">
        <v>159</v>
      </c>
      <c r="L51" s="11">
        <v>1781</v>
      </c>
      <c r="M51" s="11">
        <v>20</v>
      </c>
      <c r="N51" s="11">
        <v>208</v>
      </c>
      <c r="O51" s="11">
        <v>492</v>
      </c>
      <c r="P51" s="11">
        <v>75</v>
      </c>
      <c r="Q51" s="11">
        <v>202</v>
      </c>
      <c r="R51" s="11">
        <v>532</v>
      </c>
      <c r="S51" s="11">
        <v>1104</v>
      </c>
      <c r="T51" s="11">
        <v>140</v>
      </c>
      <c r="U51" s="11">
        <v>325</v>
      </c>
      <c r="V51" s="11">
        <v>176734638.5</v>
      </c>
      <c r="W51" s="11">
        <v>43227516.5</v>
      </c>
      <c r="X51" s="11">
        <v>18926722</v>
      </c>
      <c r="Y51" s="49"/>
      <c r="Z51" s="43"/>
    </row>
    <row r="52" spans="1:26" ht="57" customHeight="1">
      <c r="A52" s="5">
        <v>32</v>
      </c>
      <c r="B52" s="239"/>
      <c r="C52" s="221" t="s">
        <v>92</v>
      </c>
      <c r="D52" s="221"/>
      <c r="E52" s="221"/>
      <c r="F52" s="221"/>
      <c r="G52" s="11">
        <v>264</v>
      </c>
      <c r="H52" s="11">
        <v>336</v>
      </c>
      <c r="I52" s="11">
        <v>447</v>
      </c>
      <c r="J52" s="11">
        <v>285</v>
      </c>
      <c r="K52" s="11">
        <v>12</v>
      </c>
      <c r="L52" s="11">
        <v>108</v>
      </c>
      <c r="M52" s="11">
        <v>19</v>
      </c>
      <c r="N52" s="11">
        <v>18</v>
      </c>
      <c r="O52" s="11">
        <v>125</v>
      </c>
      <c r="P52" s="11">
        <v>15</v>
      </c>
      <c r="Q52" s="11">
        <v>35</v>
      </c>
      <c r="R52" s="11">
        <v>155</v>
      </c>
      <c r="S52" s="11">
        <v>153</v>
      </c>
      <c r="T52" s="11">
        <v>19</v>
      </c>
      <c r="U52" s="11">
        <v>44</v>
      </c>
      <c r="V52" s="11">
        <v>145547892</v>
      </c>
      <c r="W52" s="11">
        <v>14925317</v>
      </c>
      <c r="X52" s="11">
        <v>2961544</v>
      </c>
      <c r="Y52" s="49"/>
      <c r="Z52" s="43"/>
    </row>
    <row r="53" spans="1:26" ht="32.25" customHeight="1">
      <c r="A53" s="5">
        <v>33</v>
      </c>
      <c r="B53" s="239"/>
      <c r="C53" s="221" t="s">
        <v>93</v>
      </c>
      <c r="D53" s="221"/>
      <c r="E53" s="221"/>
      <c r="F53" s="221"/>
      <c r="G53" s="11">
        <v>8537</v>
      </c>
      <c r="H53" s="11">
        <v>14859</v>
      </c>
      <c r="I53" s="11">
        <v>16982</v>
      </c>
      <c r="J53" s="11">
        <v>12760</v>
      </c>
      <c r="K53" s="11">
        <v>2507</v>
      </c>
      <c r="L53" s="11">
        <v>10462</v>
      </c>
      <c r="M53" s="11">
        <v>250</v>
      </c>
      <c r="N53" s="11">
        <v>1145</v>
      </c>
      <c r="O53" s="11">
        <v>2827</v>
      </c>
      <c r="P53" s="11">
        <v>713</v>
      </c>
      <c r="Q53" s="11">
        <v>1296</v>
      </c>
      <c r="R53" s="11">
        <v>3782</v>
      </c>
      <c r="S53" s="11">
        <v>6414</v>
      </c>
      <c r="T53" s="11">
        <v>804</v>
      </c>
      <c r="U53" s="11">
        <v>1799</v>
      </c>
      <c r="V53" s="11">
        <v>622219758.38</v>
      </c>
      <c r="W53" s="11">
        <v>149928308.99</v>
      </c>
      <c r="X53" s="11">
        <v>8251966</v>
      </c>
      <c r="Y53" s="49"/>
      <c r="Z53" s="43"/>
    </row>
    <row r="54" spans="1:26" ht="39.75" customHeight="1">
      <c r="A54" s="5">
        <v>34</v>
      </c>
      <c r="B54" s="239"/>
      <c r="C54" s="221" t="s">
        <v>94</v>
      </c>
      <c r="D54" s="221"/>
      <c r="E54" s="221"/>
      <c r="F54" s="221"/>
      <c r="G54" s="11">
        <v>278</v>
      </c>
      <c r="H54" s="11">
        <v>1536</v>
      </c>
      <c r="I54" s="11">
        <v>1586</v>
      </c>
      <c r="J54" s="11">
        <v>1211</v>
      </c>
      <c r="K54" s="11">
        <v>350</v>
      </c>
      <c r="L54" s="11">
        <v>1072</v>
      </c>
      <c r="M54" s="11">
        <v>9</v>
      </c>
      <c r="N54" s="11">
        <v>95</v>
      </c>
      <c r="O54" s="11">
        <v>271</v>
      </c>
      <c r="P54" s="11">
        <v>20</v>
      </c>
      <c r="Q54" s="11">
        <v>127</v>
      </c>
      <c r="R54" s="11">
        <v>186</v>
      </c>
      <c r="S54" s="11">
        <v>228</v>
      </c>
      <c r="T54" s="11">
        <v>14</v>
      </c>
      <c r="U54" s="11">
        <v>50</v>
      </c>
      <c r="V54" s="11">
        <v>8520213.32</v>
      </c>
      <c r="W54" s="11">
        <v>2856929.32</v>
      </c>
      <c r="X54" s="11">
        <v>0</v>
      </c>
      <c r="Y54" s="49"/>
      <c r="Z54" s="43"/>
    </row>
    <row r="55" spans="1:26" ht="27" customHeight="1">
      <c r="A55" s="5">
        <v>35</v>
      </c>
      <c r="B55" s="240"/>
      <c r="C55" s="221" t="s">
        <v>95</v>
      </c>
      <c r="D55" s="221"/>
      <c r="E55" s="221"/>
      <c r="F55" s="221"/>
      <c r="G55" s="11">
        <v>256</v>
      </c>
      <c r="H55" s="11">
        <v>255</v>
      </c>
      <c r="I55" s="11">
        <v>388</v>
      </c>
      <c r="J55" s="11">
        <v>236</v>
      </c>
      <c r="K55" s="11">
        <v>28</v>
      </c>
      <c r="L55" s="11">
        <v>130</v>
      </c>
      <c r="M55" s="11">
        <v>4</v>
      </c>
      <c r="N55" s="11">
        <v>40</v>
      </c>
      <c r="O55" s="11">
        <v>108</v>
      </c>
      <c r="P55" s="11">
        <v>23</v>
      </c>
      <c r="Q55" s="11">
        <v>46</v>
      </c>
      <c r="R55" s="11">
        <v>99</v>
      </c>
      <c r="S55" s="11">
        <v>123</v>
      </c>
      <c r="T55" s="11">
        <v>16</v>
      </c>
      <c r="U55" s="11">
        <v>42</v>
      </c>
      <c r="V55" s="11">
        <v>10841879</v>
      </c>
      <c r="W55" s="11">
        <v>3542217</v>
      </c>
      <c r="X55" s="11">
        <v>87200</v>
      </c>
      <c r="Y55" s="49"/>
      <c r="Z55" s="43"/>
    </row>
    <row r="56" spans="1:26" ht="20.25" customHeight="1">
      <c r="A56" s="5">
        <v>36</v>
      </c>
      <c r="B56" s="203" t="s">
        <v>57</v>
      </c>
      <c r="C56" s="221"/>
      <c r="D56" s="221"/>
      <c r="E56" s="221"/>
      <c r="F56" s="221"/>
      <c r="G56" s="11">
        <v>11679</v>
      </c>
      <c r="H56" s="11">
        <v>81006</v>
      </c>
      <c r="I56" s="11">
        <v>79845</v>
      </c>
      <c r="J56" s="11">
        <v>71134</v>
      </c>
      <c r="K56" s="11">
        <v>2504</v>
      </c>
      <c r="L56" s="11">
        <v>66322</v>
      </c>
      <c r="M56" s="11">
        <v>210</v>
      </c>
      <c r="N56" s="11">
        <v>1648</v>
      </c>
      <c r="O56" s="11">
        <v>6852</v>
      </c>
      <c r="P56" s="11">
        <v>1351</v>
      </c>
      <c r="Q56" s="11">
        <v>3476</v>
      </c>
      <c r="R56" s="11">
        <v>5840</v>
      </c>
      <c r="S56" s="11">
        <v>12840</v>
      </c>
      <c r="T56" s="11">
        <v>1079</v>
      </c>
      <c r="U56" s="11">
        <v>2592</v>
      </c>
      <c r="V56" s="11">
        <v>655707251</v>
      </c>
      <c r="W56" s="11">
        <v>133665606</v>
      </c>
      <c r="X56" s="11">
        <v>49034</v>
      </c>
      <c r="Y56" s="49"/>
      <c r="Z56" s="43"/>
    </row>
    <row r="57" spans="1:26" ht="28.5" customHeight="1">
      <c r="A57" s="5">
        <v>37</v>
      </c>
      <c r="B57" s="193" t="s">
        <v>58</v>
      </c>
      <c r="C57" s="201"/>
      <c r="D57" s="201"/>
      <c r="E57" s="201"/>
      <c r="F57" s="202"/>
      <c r="G57" s="11">
        <v>1419</v>
      </c>
      <c r="H57" s="11">
        <v>2088</v>
      </c>
      <c r="I57" s="11">
        <v>2457</v>
      </c>
      <c r="J57" s="11">
        <v>1440</v>
      </c>
      <c r="K57" s="11">
        <v>96</v>
      </c>
      <c r="L57" s="11">
        <v>650</v>
      </c>
      <c r="M57" s="11">
        <v>83</v>
      </c>
      <c r="N57" s="11">
        <v>175</v>
      </c>
      <c r="O57" s="11">
        <v>759</v>
      </c>
      <c r="P57" s="11">
        <v>100</v>
      </c>
      <c r="Q57" s="11">
        <v>221</v>
      </c>
      <c r="R57" s="11">
        <v>562</v>
      </c>
      <c r="S57" s="11">
        <v>1050</v>
      </c>
      <c r="T57" s="11">
        <v>87</v>
      </c>
      <c r="U57" s="11">
        <v>304</v>
      </c>
      <c r="V57" s="11">
        <v>100194802</v>
      </c>
      <c r="W57" s="11">
        <v>6272118</v>
      </c>
      <c r="X57" s="11">
        <v>1187472</v>
      </c>
      <c r="Y57" s="49"/>
      <c r="Z57" s="43"/>
    </row>
    <row r="58" spans="1:26" ht="27" customHeight="1">
      <c r="A58" s="5">
        <v>38</v>
      </c>
      <c r="B58" s="203" t="s">
        <v>59</v>
      </c>
      <c r="C58" s="221"/>
      <c r="D58" s="221"/>
      <c r="E58" s="221"/>
      <c r="F58" s="221"/>
      <c r="G58" s="11">
        <v>1235</v>
      </c>
      <c r="H58" s="11">
        <v>1753</v>
      </c>
      <c r="I58" s="11">
        <v>2093</v>
      </c>
      <c r="J58" s="11">
        <v>1211</v>
      </c>
      <c r="K58" s="11">
        <v>75</v>
      </c>
      <c r="L58" s="11">
        <v>533</v>
      </c>
      <c r="M58" s="11">
        <v>77</v>
      </c>
      <c r="N58" s="11">
        <v>149</v>
      </c>
      <c r="O58" s="11">
        <v>656</v>
      </c>
      <c r="P58" s="11">
        <v>78</v>
      </c>
      <c r="Q58" s="11">
        <v>170</v>
      </c>
      <c r="R58" s="11">
        <v>473</v>
      </c>
      <c r="S58" s="11">
        <v>895</v>
      </c>
      <c r="T58" s="11">
        <v>63</v>
      </c>
      <c r="U58" s="11">
        <v>238</v>
      </c>
      <c r="V58" s="11">
        <v>96414074</v>
      </c>
      <c r="W58" s="11">
        <v>5638309</v>
      </c>
      <c r="X58" s="11">
        <v>1133072</v>
      </c>
      <c r="Y58" s="49"/>
      <c r="Z58" s="43"/>
    </row>
    <row r="59" spans="1:26" ht="22.5" customHeight="1">
      <c r="A59" s="5">
        <v>39</v>
      </c>
      <c r="B59" s="244" t="s">
        <v>60</v>
      </c>
      <c r="C59" s="221"/>
      <c r="D59" s="221"/>
      <c r="E59" s="221"/>
      <c r="F59" s="221"/>
      <c r="G59" s="11">
        <v>174</v>
      </c>
      <c r="H59" s="11">
        <v>222</v>
      </c>
      <c r="I59" s="11">
        <v>284</v>
      </c>
      <c r="J59" s="11">
        <v>152</v>
      </c>
      <c r="K59" s="11">
        <v>5</v>
      </c>
      <c r="L59" s="11">
        <v>65</v>
      </c>
      <c r="M59" s="11">
        <v>11</v>
      </c>
      <c r="N59" s="11">
        <v>21</v>
      </c>
      <c r="O59" s="11">
        <v>100</v>
      </c>
      <c r="P59" s="11">
        <v>17</v>
      </c>
      <c r="Q59" s="11">
        <v>23</v>
      </c>
      <c r="R59" s="11">
        <v>63</v>
      </c>
      <c r="S59" s="11">
        <v>112</v>
      </c>
      <c r="T59" s="11">
        <v>12</v>
      </c>
      <c r="U59" s="11">
        <v>36</v>
      </c>
      <c r="V59" s="11">
        <v>6956301</v>
      </c>
      <c r="W59" s="11">
        <v>3236374</v>
      </c>
      <c r="X59" s="11">
        <v>555035</v>
      </c>
      <c r="Y59" s="49"/>
      <c r="Z59" s="43"/>
    </row>
    <row r="60" spans="1:26" ht="28.5" customHeight="1">
      <c r="A60" s="5">
        <v>40</v>
      </c>
      <c r="B60" s="203" t="s">
        <v>61</v>
      </c>
      <c r="C60" s="221"/>
      <c r="D60" s="221"/>
      <c r="E60" s="221"/>
      <c r="F60" s="221"/>
      <c r="G60" s="11">
        <v>17151</v>
      </c>
      <c r="H60" s="11">
        <v>44528</v>
      </c>
      <c r="I60" s="11">
        <v>46696</v>
      </c>
      <c r="J60" s="11">
        <v>34410</v>
      </c>
      <c r="K60" s="11">
        <v>10069</v>
      </c>
      <c r="L60" s="11">
        <v>28772</v>
      </c>
      <c r="M60" s="11">
        <v>193</v>
      </c>
      <c r="N60" s="11">
        <v>2035</v>
      </c>
      <c r="O60" s="11">
        <v>10058</v>
      </c>
      <c r="P60" s="11">
        <v>1837</v>
      </c>
      <c r="Q60" s="11">
        <v>3843</v>
      </c>
      <c r="R60" s="11">
        <v>8588</v>
      </c>
      <c r="S60" s="11">
        <v>14983</v>
      </c>
      <c r="T60" s="11">
        <v>1208</v>
      </c>
      <c r="U60" s="11">
        <v>3827</v>
      </c>
      <c r="V60" s="11">
        <v>89452843.34</v>
      </c>
      <c r="W60" s="11">
        <v>21011548.65</v>
      </c>
      <c r="X60" s="11">
        <v>73035</v>
      </c>
      <c r="Y60" s="49"/>
      <c r="Z60" s="43"/>
    </row>
    <row r="61" spans="1:26" ht="17.25" customHeight="1">
      <c r="A61" s="5">
        <v>41</v>
      </c>
      <c r="B61" s="229" t="s">
        <v>27</v>
      </c>
      <c r="C61" s="221" t="s">
        <v>96</v>
      </c>
      <c r="D61" s="221"/>
      <c r="E61" s="221"/>
      <c r="F61" s="221"/>
      <c r="G61" s="11">
        <v>2403</v>
      </c>
      <c r="H61" s="11">
        <v>4819</v>
      </c>
      <c r="I61" s="11">
        <v>5027</v>
      </c>
      <c r="J61" s="11">
        <v>3373</v>
      </c>
      <c r="K61" s="11">
        <v>643</v>
      </c>
      <c r="L61" s="11">
        <v>2586</v>
      </c>
      <c r="M61" s="11">
        <v>36</v>
      </c>
      <c r="N61" s="11">
        <v>236</v>
      </c>
      <c r="O61" s="11">
        <v>1382</v>
      </c>
      <c r="P61" s="11">
        <v>198</v>
      </c>
      <c r="Q61" s="11">
        <v>423</v>
      </c>
      <c r="R61" s="11">
        <v>1086</v>
      </c>
      <c r="S61" s="11">
        <v>2195</v>
      </c>
      <c r="T61" s="11">
        <v>266</v>
      </c>
      <c r="U61" s="11">
        <v>581</v>
      </c>
      <c r="V61" s="11">
        <v>14650560</v>
      </c>
      <c r="W61" s="11">
        <v>562286</v>
      </c>
      <c r="X61" s="11">
        <v>7500</v>
      </c>
      <c r="Y61" s="49"/>
      <c r="Z61" s="43"/>
    </row>
    <row r="62" spans="1:26" ht="24.75" customHeight="1">
      <c r="A62" s="5">
        <v>42</v>
      </c>
      <c r="B62" s="230"/>
      <c r="C62" s="221" t="s">
        <v>97</v>
      </c>
      <c r="D62" s="221"/>
      <c r="E62" s="221"/>
      <c r="F62" s="221"/>
      <c r="G62" s="11">
        <v>3365</v>
      </c>
      <c r="H62" s="11">
        <v>5400</v>
      </c>
      <c r="I62" s="11">
        <v>7213</v>
      </c>
      <c r="J62" s="11">
        <v>5091</v>
      </c>
      <c r="K62" s="11">
        <v>1630</v>
      </c>
      <c r="L62" s="11">
        <v>4461</v>
      </c>
      <c r="M62" s="11">
        <v>27</v>
      </c>
      <c r="N62" s="11">
        <v>412</v>
      </c>
      <c r="O62" s="11">
        <v>1683</v>
      </c>
      <c r="P62" s="11">
        <v>446</v>
      </c>
      <c r="Q62" s="11">
        <v>816</v>
      </c>
      <c r="R62" s="11">
        <v>1728</v>
      </c>
      <c r="S62" s="11">
        <v>1552</v>
      </c>
      <c r="T62" s="11">
        <v>31</v>
      </c>
      <c r="U62" s="11">
        <v>400</v>
      </c>
      <c r="V62" s="11">
        <v>22949182.34</v>
      </c>
      <c r="W62" s="11">
        <v>12854483.65</v>
      </c>
      <c r="X62" s="11">
        <v>10215</v>
      </c>
      <c r="Y62" s="49"/>
      <c r="Z62" s="43"/>
    </row>
    <row r="63" spans="1:26" ht="27" customHeight="1">
      <c r="A63" s="5">
        <v>43</v>
      </c>
      <c r="B63" s="231"/>
      <c r="C63" s="241" t="s">
        <v>98</v>
      </c>
      <c r="D63" s="242"/>
      <c r="E63" s="242"/>
      <c r="F63" s="243"/>
      <c r="G63" s="11">
        <v>5112</v>
      </c>
      <c r="H63" s="11">
        <v>21470</v>
      </c>
      <c r="I63" s="11">
        <v>21441</v>
      </c>
      <c r="J63" s="11">
        <v>16874</v>
      </c>
      <c r="K63" s="11">
        <v>6204</v>
      </c>
      <c r="L63" s="11">
        <v>14614</v>
      </c>
      <c r="M63" s="11">
        <v>39</v>
      </c>
      <c r="N63" s="11">
        <v>667</v>
      </c>
      <c r="O63" s="11">
        <v>3861</v>
      </c>
      <c r="P63" s="11">
        <v>678</v>
      </c>
      <c r="Q63" s="11">
        <v>1437</v>
      </c>
      <c r="R63" s="11">
        <v>3277</v>
      </c>
      <c r="S63" s="11">
        <v>5141</v>
      </c>
      <c r="T63" s="11">
        <v>253</v>
      </c>
      <c r="U63" s="11">
        <v>1246</v>
      </c>
      <c r="V63" s="11">
        <v>925669</v>
      </c>
      <c r="W63" s="11">
        <v>174596</v>
      </c>
      <c r="X63" s="11">
        <v>7000</v>
      </c>
      <c r="Y63" s="49"/>
      <c r="Z63" s="43"/>
    </row>
    <row r="64" spans="1:26" ht="28.5" customHeight="1">
      <c r="A64" s="5">
        <v>44</v>
      </c>
      <c r="B64" s="203" t="s">
        <v>62</v>
      </c>
      <c r="C64" s="221"/>
      <c r="D64" s="221"/>
      <c r="E64" s="221"/>
      <c r="F64" s="221"/>
      <c r="G64" s="11">
        <v>7861</v>
      </c>
      <c r="H64" s="11">
        <v>16874</v>
      </c>
      <c r="I64" s="11">
        <v>16534</v>
      </c>
      <c r="J64" s="11">
        <v>11192</v>
      </c>
      <c r="K64" s="11">
        <v>1144</v>
      </c>
      <c r="L64" s="11">
        <v>8139</v>
      </c>
      <c r="M64" s="11">
        <v>89</v>
      </c>
      <c r="N64" s="11">
        <v>1194</v>
      </c>
      <c r="O64" s="11">
        <v>4059</v>
      </c>
      <c r="P64" s="11">
        <v>498</v>
      </c>
      <c r="Q64" s="11">
        <v>1012</v>
      </c>
      <c r="R64" s="11">
        <v>3098</v>
      </c>
      <c r="S64" s="11">
        <v>8201</v>
      </c>
      <c r="T64" s="11">
        <v>1822</v>
      </c>
      <c r="U64" s="11">
        <v>1790</v>
      </c>
      <c r="V64" s="11">
        <v>57626339.35</v>
      </c>
      <c r="W64" s="11">
        <v>12897487.13</v>
      </c>
      <c r="X64" s="11">
        <v>140686</v>
      </c>
      <c r="Y64" s="49"/>
      <c r="Z64" s="43"/>
    </row>
    <row r="65" spans="1:26" ht="28.5" customHeight="1">
      <c r="A65" s="5">
        <v>45</v>
      </c>
      <c r="B65" s="203" t="s">
        <v>63</v>
      </c>
      <c r="C65" s="221"/>
      <c r="D65" s="221"/>
      <c r="E65" s="221"/>
      <c r="F65" s="221"/>
      <c r="G65" s="11">
        <v>42859</v>
      </c>
      <c r="H65" s="11">
        <v>288815</v>
      </c>
      <c r="I65" s="11">
        <v>288385</v>
      </c>
      <c r="J65" s="11">
        <v>239082</v>
      </c>
      <c r="K65" s="11">
        <v>38375</v>
      </c>
      <c r="L65" s="11">
        <v>228629</v>
      </c>
      <c r="M65" s="11">
        <v>981</v>
      </c>
      <c r="N65" s="11">
        <v>6930</v>
      </c>
      <c r="O65" s="11">
        <v>41391</v>
      </c>
      <c r="P65" s="11">
        <v>5760</v>
      </c>
      <c r="Q65" s="11">
        <v>14790</v>
      </c>
      <c r="R65" s="11">
        <v>23006</v>
      </c>
      <c r="S65" s="11">
        <v>43289</v>
      </c>
      <c r="T65" s="11">
        <v>3995</v>
      </c>
      <c r="U65" s="11">
        <v>6838</v>
      </c>
      <c r="V65" s="11">
        <v>419895146.08</v>
      </c>
      <c r="W65" s="11">
        <v>86516582.49</v>
      </c>
      <c r="X65" s="11">
        <v>60613</v>
      </c>
      <c r="Y65" s="49"/>
      <c r="Z65" s="43"/>
    </row>
    <row r="66" spans="1:26" ht="21" customHeight="1">
      <c r="A66" s="5">
        <v>46</v>
      </c>
      <c r="B66" s="229" t="s">
        <v>27</v>
      </c>
      <c r="C66" s="221" t="s">
        <v>99</v>
      </c>
      <c r="D66" s="221"/>
      <c r="E66" s="221"/>
      <c r="F66" s="221"/>
      <c r="G66" s="11">
        <v>19182</v>
      </c>
      <c r="H66" s="11">
        <v>148664</v>
      </c>
      <c r="I66" s="11">
        <v>148684</v>
      </c>
      <c r="J66" s="11">
        <v>123010</v>
      </c>
      <c r="K66" s="11">
        <v>20838</v>
      </c>
      <c r="L66" s="11">
        <v>119522</v>
      </c>
      <c r="M66" s="11">
        <v>419</v>
      </c>
      <c r="N66" s="11">
        <v>2932</v>
      </c>
      <c r="O66" s="11">
        <v>22322</v>
      </c>
      <c r="P66" s="11">
        <v>2881</v>
      </c>
      <c r="Q66" s="11">
        <v>7330</v>
      </c>
      <c r="R66" s="11">
        <v>9255</v>
      </c>
      <c r="S66" s="11">
        <v>19162</v>
      </c>
      <c r="T66" s="11">
        <v>1811</v>
      </c>
      <c r="U66" s="11">
        <v>2443</v>
      </c>
      <c r="V66" s="11">
        <v>42472309</v>
      </c>
      <c r="W66" s="11">
        <v>34104291</v>
      </c>
      <c r="X66" s="11">
        <v>0</v>
      </c>
      <c r="Y66" s="49"/>
      <c r="Z66" s="43"/>
    </row>
    <row r="67" spans="1:26" ht="16.5" customHeight="1">
      <c r="A67" s="5">
        <v>47</v>
      </c>
      <c r="B67" s="230"/>
      <c r="C67" s="221" t="s">
        <v>100</v>
      </c>
      <c r="D67" s="221"/>
      <c r="E67" s="221"/>
      <c r="F67" s="221"/>
      <c r="G67" s="11">
        <v>13089</v>
      </c>
      <c r="H67" s="11">
        <v>104489</v>
      </c>
      <c r="I67" s="11">
        <v>104291</v>
      </c>
      <c r="J67" s="11">
        <v>89549</v>
      </c>
      <c r="K67" s="11">
        <v>13160</v>
      </c>
      <c r="L67" s="11">
        <v>85614</v>
      </c>
      <c r="M67" s="11">
        <v>224</v>
      </c>
      <c r="N67" s="11">
        <v>1545</v>
      </c>
      <c r="O67" s="11">
        <v>12973</v>
      </c>
      <c r="P67" s="11">
        <v>1713</v>
      </c>
      <c r="Q67" s="11">
        <v>4477</v>
      </c>
      <c r="R67" s="11">
        <v>8113</v>
      </c>
      <c r="S67" s="11">
        <v>13287</v>
      </c>
      <c r="T67" s="11">
        <v>839</v>
      </c>
      <c r="U67" s="11">
        <v>1774</v>
      </c>
      <c r="V67" s="11">
        <v>18190676.98</v>
      </c>
      <c r="W67" s="11">
        <v>9830311</v>
      </c>
      <c r="X67" s="11">
        <v>6500</v>
      </c>
      <c r="Y67" s="49"/>
      <c r="Z67" s="43"/>
    </row>
    <row r="68" spans="1:26" ht="27.75" customHeight="1">
      <c r="A68" s="5">
        <v>48</v>
      </c>
      <c r="B68" s="230"/>
      <c r="C68" s="221" t="s">
        <v>101</v>
      </c>
      <c r="D68" s="221"/>
      <c r="E68" s="221"/>
      <c r="F68" s="221"/>
      <c r="G68" s="11">
        <v>393</v>
      </c>
      <c r="H68" s="11">
        <v>1717</v>
      </c>
      <c r="I68" s="11">
        <v>1590</v>
      </c>
      <c r="J68" s="11">
        <v>1160</v>
      </c>
      <c r="K68" s="11">
        <v>94</v>
      </c>
      <c r="L68" s="11">
        <v>1054</v>
      </c>
      <c r="M68" s="11">
        <v>16</v>
      </c>
      <c r="N68" s="11">
        <v>49</v>
      </c>
      <c r="O68" s="11">
        <v>365</v>
      </c>
      <c r="P68" s="11">
        <v>47</v>
      </c>
      <c r="Q68" s="11">
        <v>127</v>
      </c>
      <c r="R68" s="11">
        <v>253</v>
      </c>
      <c r="S68" s="11">
        <v>520</v>
      </c>
      <c r="T68" s="11">
        <v>100</v>
      </c>
      <c r="U68" s="11">
        <v>85</v>
      </c>
      <c r="V68" s="11">
        <v>65671</v>
      </c>
      <c r="W68" s="11">
        <v>53097</v>
      </c>
      <c r="X68" s="11">
        <v>0</v>
      </c>
      <c r="Y68" s="49"/>
      <c r="Z68" s="43"/>
    </row>
    <row r="69" spans="1:26" ht="19.5" customHeight="1">
      <c r="A69" s="5">
        <v>49</v>
      </c>
      <c r="B69" s="231"/>
      <c r="C69" s="221" t="s">
        <v>102</v>
      </c>
      <c r="D69" s="221"/>
      <c r="E69" s="221"/>
      <c r="F69" s="221"/>
      <c r="G69" s="11">
        <v>2599</v>
      </c>
      <c r="H69" s="11">
        <v>13361</v>
      </c>
      <c r="I69" s="11">
        <v>13407</v>
      </c>
      <c r="J69" s="11">
        <v>11847</v>
      </c>
      <c r="K69" s="11">
        <v>2722</v>
      </c>
      <c r="L69" s="11">
        <v>10894</v>
      </c>
      <c r="M69" s="11">
        <v>114</v>
      </c>
      <c r="N69" s="11">
        <v>181</v>
      </c>
      <c r="O69" s="11">
        <v>1265</v>
      </c>
      <c r="P69" s="11">
        <v>397</v>
      </c>
      <c r="Q69" s="11">
        <v>865</v>
      </c>
      <c r="R69" s="11">
        <v>1723</v>
      </c>
      <c r="S69" s="11">
        <v>2553</v>
      </c>
      <c r="T69" s="11">
        <v>111</v>
      </c>
      <c r="U69" s="11">
        <v>454</v>
      </c>
      <c r="V69" s="11">
        <v>665021</v>
      </c>
      <c r="W69" s="11">
        <v>60098</v>
      </c>
      <c r="X69" s="11">
        <v>0</v>
      </c>
      <c r="Y69" s="49"/>
      <c r="Z69" s="43"/>
    </row>
    <row r="70" spans="1:26" ht="29.25" customHeight="1">
      <c r="A70" s="5">
        <v>50</v>
      </c>
      <c r="B70" s="203" t="s">
        <v>64</v>
      </c>
      <c r="C70" s="221"/>
      <c r="D70" s="221"/>
      <c r="E70" s="221"/>
      <c r="F70" s="221"/>
      <c r="G70" s="11">
        <v>7220</v>
      </c>
      <c r="H70" s="11">
        <v>23285</v>
      </c>
      <c r="I70" s="11">
        <v>24403</v>
      </c>
      <c r="J70" s="11">
        <v>18185</v>
      </c>
      <c r="K70" s="11">
        <v>3287</v>
      </c>
      <c r="L70" s="11">
        <v>13721</v>
      </c>
      <c r="M70" s="11">
        <v>235</v>
      </c>
      <c r="N70" s="11">
        <v>1611</v>
      </c>
      <c r="O70" s="11">
        <v>4372</v>
      </c>
      <c r="P70" s="11">
        <v>748</v>
      </c>
      <c r="Q70" s="11">
        <v>1794</v>
      </c>
      <c r="R70" s="11">
        <v>4049</v>
      </c>
      <c r="S70" s="11">
        <v>6102</v>
      </c>
      <c r="T70" s="11">
        <v>324</v>
      </c>
      <c r="U70" s="11">
        <v>1622</v>
      </c>
      <c r="V70" s="11">
        <v>409119715.54</v>
      </c>
      <c r="W70" s="11">
        <v>144428014.34</v>
      </c>
      <c r="X70" s="11">
        <v>3383920</v>
      </c>
      <c r="Y70" s="49"/>
      <c r="Z70" s="43"/>
    </row>
    <row r="71" spans="1:26" ht="15.75" customHeight="1">
      <c r="A71" s="5">
        <v>51</v>
      </c>
      <c r="B71" s="229" t="s">
        <v>27</v>
      </c>
      <c r="C71" s="221" t="s">
        <v>103</v>
      </c>
      <c r="D71" s="221"/>
      <c r="E71" s="221"/>
      <c r="F71" s="221"/>
      <c r="G71" s="11">
        <v>1527</v>
      </c>
      <c r="H71" s="11">
        <v>3298</v>
      </c>
      <c r="I71" s="11">
        <v>3604</v>
      </c>
      <c r="J71" s="11">
        <v>2609</v>
      </c>
      <c r="K71" s="11">
        <v>131</v>
      </c>
      <c r="L71" s="11">
        <v>1348</v>
      </c>
      <c r="M71" s="11">
        <v>53</v>
      </c>
      <c r="N71" s="11">
        <v>293</v>
      </c>
      <c r="O71" s="11">
        <v>649</v>
      </c>
      <c r="P71" s="11">
        <v>158</v>
      </c>
      <c r="Q71" s="11">
        <v>306</v>
      </c>
      <c r="R71" s="11">
        <v>833</v>
      </c>
      <c r="S71" s="11">
        <v>1221</v>
      </c>
      <c r="T71" s="11">
        <v>69</v>
      </c>
      <c r="U71" s="11">
        <v>343</v>
      </c>
      <c r="V71" s="11">
        <v>31245431.55</v>
      </c>
      <c r="W71" s="11">
        <v>10681367.05</v>
      </c>
      <c r="X71" s="11">
        <v>822241</v>
      </c>
      <c r="Y71" s="49"/>
      <c r="Z71" s="43"/>
    </row>
    <row r="72" spans="1:26" ht="17.25" customHeight="1">
      <c r="A72" s="5">
        <v>52</v>
      </c>
      <c r="B72" s="230"/>
      <c r="C72" s="221" t="s">
        <v>104</v>
      </c>
      <c r="D72" s="221"/>
      <c r="E72" s="221"/>
      <c r="F72" s="221"/>
      <c r="G72" s="11">
        <v>3104</v>
      </c>
      <c r="H72" s="11">
        <v>13133</v>
      </c>
      <c r="I72" s="11">
        <v>13681</v>
      </c>
      <c r="J72" s="11">
        <v>10533</v>
      </c>
      <c r="K72" s="11">
        <v>2593</v>
      </c>
      <c r="L72" s="11">
        <v>9035</v>
      </c>
      <c r="M72" s="11">
        <v>105</v>
      </c>
      <c r="N72" s="11">
        <v>811</v>
      </c>
      <c r="O72" s="11">
        <v>2232</v>
      </c>
      <c r="P72" s="11">
        <v>330</v>
      </c>
      <c r="Q72" s="11">
        <v>966</v>
      </c>
      <c r="R72" s="11">
        <v>1808</v>
      </c>
      <c r="S72" s="11">
        <v>2556</v>
      </c>
      <c r="T72" s="11">
        <v>122</v>
      </c>
      <c r="U72" s="11">
        <v>703</v>
      </c>
      <c r="V72" s="11">
        <v>207786585.61</v>
      </c>
      <c r="W72" s="11">
        <v>90639577.63</v>
      </c>
      <c r="X72" s="11">
        <v>1494593</v>
      </c>
      <c r="Y72" s="49"/>
      <c r="Z72" s="43"/>
    </row>
    <row r="73" spans="1:26" ht="43.5" customHeight="1">
      <c r="A73" s="5">
        <v>53</v>
      </c>
      <c r="B73" s="231"/>
      <c r="C73" s="221" t="s">
        <v>105</v>
      </c>
      <c r="D73" s="221"/>
      <c r="E73" s="221"/>
      <c r="F73" s="221"/>
      <c r="G73" s="11">
        <v>237</v>
      </c>
      <c r="H73" s="11">
        <v>840</v>
      </c>
      <c r="I73" s="11">
        <v>764</v>
      </c>
      <c r="J73" s="11">
        <v>553</v>
      </c>
      <c r="K73" s="11">
        <v>92</v>
      </c>
      <c r="L73" s="11">
        <v>392</v>
      </c>
      <c r="M73" s="11">
        <v>8</v>
      </c>
      <c r="N73" s="11">
        <v>56</v>
      </c>
      <c r="O73" s="11">
        <v>147</v>
      </c>
      <c r="P73" s="11">
        <v>34</v>
      </c>
      <c r="Q73" s="11">
        <v>42</v>
      </c>
      <c r="R73" s="11">
        <v>149</v>
      </c>
      <c r="S73" s="11">
        <v>313</v>
      </c>
      <c r="T73" s="11">
        <v>26</v>
      </c>
      <c r="U73" s="11">
        <v>115</v>
      </c>
      <c r="V73" s="11">
        <v>37893750</v>
      </c>
      <c r="W73" s="11">
        <v>5248579</v>
      </c>
      <c r="X73" s="11">
        <v>188267</v>
      </c>
      <c r="Y73" s="49"/>
      <c r="Z73" s="43"/>
    </row>
    <row r="74" spans="1:26" ht="26.25" customHeight="1">
      <c r="A74" s="5">
        <v>54</v>
      </c>
      <c r="B74" s="186" t="s">
        <v>65</v>
      </c>
      <c r="C74" s="187"/>
      <c r="D74" s="187"/>
      <c r="E74" s="187"/>
      <c r="F74" s="188"/>
      <c r="G74" s="11">
        <v>2802</v>
      </c>
      <c r="H74" s="11">
        <v>5246</v>
      </c>
      <c r="I74" s="11">
        <v>5681</v>
      </c>
      <c r="J74" s="11">
        <v>3666</v>
      </c>
      <c r="K74" s="11">
        <v>521</v>
      </c>
      <c r="L74" s="11">
        <v>2096</v>
      </c>
      <c r="M74" s="11">
        <v>183</v>
      </c>
      <c r="N74" s="11">
        <v>285</v>
      </c>
      <c r="O74" s="11">
        <v>1547</v>
      </c>
      <c r="P74" s="11">
        <v>404</v>
      </c>
      <c r="Q74" s="11">
        <v>427</v>
      </c>
      <c r="R74" s="11">
        <v>1335</v>
      </c>
      <c r="S74" s="11">
        <v>2367</v>
      </c>
      <c r="T74" s="11">
        <v>124</v>
      </c>
      <c r="U74" s="11">
        <v>602</v>
      </c>
      <c r="V74" s="11">
        <v>302520097.34</v>
      </c>
      <c r="W74" s="11">
        <v>46005192.95</v>
      </c>
      <c r="X74" s="11">
        <v>611820</v>
      </c>
      <c r="Y74" s="49"/>
      <c r="Z74" s="43"/>
    </row>
    <row r="75" spans="1:26" ht="26.25" customHeight="1">
      <c r="A75" s="5">
        <v>55</v>
      </c>
      <c r="B75" s="186" t="s">
        <v>66</v>
      </c>
      <c r="C75" s="187"/>
      <c r="D75" s="187"/>
      <c r="E75" s="187"/>
      <c r="F75" s="188"/>
      <c r="G75" s="11">
        <v>871</v>
      </c>
      <c r="H75" s="11">
        <v>3189</v>
      </c>
      <c r="I75" s="11">
        <v>3180</v>
      </c>
      <c r="J75" s="11">
        <v>2055</v>
      </c>
      <c r="K75" s="11">
        <v>137</v>
      </c>
      <c r="L75" s="11">
        <v>1607</v>
      </c>
      <c r="M75" s="11">
        <v>31</v>
      </c>
      <c r="N75" s="11">
        <v>102</v>
      </c>
      <c r="O75" s="11">
        <v>992</v>
      </c>
      <c r="P75" s="11">
        <v>105</v>
      </c>
      <c r="Q75" s="11">
        <v>200</v>
      </c>
      <c r="R75" s="11">
        <v>526</v>
      </c>
      <c r="S75" s="11">
        <v>880</v>
      </c>
      <c r="T75" s="11">
        <v>51</v>
      </c>
      <c r="U75" s="11">
        <v>196</v>
      </c>
      <c r="V75" s="11">
        <v>7994017</v>
      </c>
      <c r="W75" s="11">
        <v>1181803</v>
      </c>
      <c r="X75" s="11">
        <v>0</v>
      </c>
      <c r="Y75" s="49"/>
      <c r="Z75" s="43"/>
    </row>
    <row r="76" spans="1:26" ht="19.5" customHeight="1">
      <c r="A76" s="5">
        <v>56</v>
      </c>
      <c r="B76" s="193" t="s">
        <v>67</v>
      </c>
      <c r="C76" s="201"/>
      <c r="D76" s="201"/>
      <c r="E76" s="201"/>
      <c r="F76" s="202"/>
      <c r="G76" s="11">
        <v>8017</v>
      </c>
      <c r="H76" s="11">
        <v>9298</v>
      </c>
      <c r="I76" s="11">
        <v>14689</v>
      </c>
      <c r="J76" s="11">
        <v>7554</v>
      </c>
      <c r="K76" s="11">
        <v>1601</v>
      </c>
      <c r="L76" s="11">
        <v>5520</v>
      </c>
      <c r="M76" s="11">
        <v>154</v>
      </c>
      <c r="N76" s="11">
        <v>4615</v>
      </c>
      <c r="O76" s="11">
        <v>2366</v>
      </c>
      <c r="P76" s="11">
        <v>478</v>
      </c>
      <c r="Q76" s="11">
        <v>645</v>
      </c>
      <c r="R76" s="11">
        <v>3062</v>
      </c>
      <c r="S76" s="11">
        <v>2626</v>
      </c>
      <c r="T76" s="11">
        <v>200</v>
      </c>
      <c r="U76" s="11">
        <v>617</v>
      </c>
      <c r="V76" s="11">
        <v>77697653.18</v>
      </c>
      <c r="W76" s="11">
        <v>21804674.73</v>
      </c>
      <c r="X76" s="11">
        <v>125666</v>
      </c>
      <c r="Y76" s="49"/>
      <c r="Z76" s="43"/>
    </row>
    <row r="77" spans="1:26" ht="25.5" customHeight="1">
      <c r="A77" s="5">
        <v>57</v>
      </c>
      <c r="B77" s="193" t="s">
        <v>68</v>
      </c>
      <c r="C77" s="201"/>
      <c r="D77" s="201"/>
      <c r="E77" s="201"/>
      <c r="F77" s="202"/>
      <c r="G77" s="11">
        <f aca="true" t="shared" si="0" ref="G77:X77">SUM(G21,G32,G38,G48,G56,G57,G60,G64,G65,G70,G74:G76)</f>
        <v>239768</v>
      </c>
      <c r="H77" s="11">
        <f t="shared" si="0"/>
        <v>840406</v>
      </c>
      <c r="I77" s="11">
        <f t="shared" si="0"/>
        <v>871460</v>
      </c>
      <c r="J77" s="11">
        <f t="shared" si="0"/>
        <v>687866</v>
      </c>
      <c r="K77" s="11">
        <f t="shared" si="0"/>
        <v>146144</v>
      </c>
      <c r="L77" s="11">
        <f t="shared" si="0"/>
        <v>610867</v>
      </c>
      <c r="M77" s="11">
        <f t="shared" si="0"/>
        <v>7263</v>
      </c>
      <c r="N77" s="11">
        <f t="shared" si="0"/>
        <v>34262</v>
      </c>
      <c r="O77" s="11">
        <f t="shared" si="0"/>
        <v>142067</v>
      </c>
      <c r="P77" s="11">
        <f t="shared" si="0"/>
        <v>26659</v>
      </c>
      <c r="Q77" s="11">
        <f t="shared" si="0"/>
        <v>54737</v>
      </c>
      <c r="R77" s="11">
        <f t="shared" si="0"/>
        <v>112380</v>
      </c>
      <c r="S77" s="11">
        <f t="shared" si="0"/>
        <v>208714</v>
      </c>
      <c r="T77" s="11">
        <f t="shared" si="0"/>
        <v>17372</v>
      </c>
      <c r="U77" s="11">
        <f t="shared" si="0"/>
        <v>47647</v>
      </c>
      <c r="V77" s="11">
        <f t="shared" si="0"/>
        <v>115594462524.32999</v>
      </c>
      <c r="W77" s="11">
        <f t="shared" si="0"/>
        <v>33430028471.310005</v>
      </c>
      <c r="X77" s="11">
        <f t="shared" si="0"/>
        <v>121482518</v>
      </c>
      <c r="Y77" s="49"/>
      <c r="Z77" s="43"/>
    </row>
    <row r="78" spans="1:26" ht="12.75" customHeight="1">
      <c r="A78" s="9"/>
      <c r="B78" s="9"/>
      <c r="C78" s="9"/>
      <c r="D78" s="9"/>
      <c r="E78" s="9"/>
      <c r="F78" s="9"/>
      <c r="G78" s="14"/>
      <c r="H78" s="14"/>
      <c r="I78" s="14"/>
      <c r="J78" s="14"/>
      <c r="K78" s="14"/>
      <c r="L78" s="14"/>
      <c r="M78" s="14"/>
      <c r="N78" s="14"/>
      <c r="O78" s="14"/>
      <c r="P78" s="14"/>
      <c r="Q78" s="14"/>
      <c r="R78" s="14"/>
      <c r="S78" s="14"/>
      <c r="T78" s="14"/>
      <c r="U78" s="14"/>
      <c r="V78" s="14"/>
      <c r="W78" s="14"/>
      <c r="X78" s="14"/>
      <c r="Y78" s="43"/>
      <c r="Z78" s="43"/>
    </row>
    <row r="79" spans="1:26" ht="12.75" customHeight="1">
      <c r="A79" s="3"/>
      <c r="B79" s="3"/>
      <c r="C79" s="3"/>
      <c r="D79" s="3"/>
      <c r="E79" s="3"/>
      <c r="F79" s="3"/>
      <c r="G79" s="43"/>
      <c r="H79" s="43"/>
      <c r="I79" s="43"/>
      <c r="J79" s="43"/>
      <c r="K79" s="43"/>
      <c r="L79" s="43"/>
      <c r="M79" s="43"/>
      <c r="N79" s="43"/>
      <c r="O79" s="43"/>
      <c r="P79" s="43"/>
      <c r="Q79" s="43"/>
      <c r="R79" s="43"/>
      <c r="S79" s="43"/>
      <c r="T79" s="43"/>
      <c r="U79" s="43"/>
      <c r="V79" s="43"/>
      <c r="W79" s="43"/>
      <c r="X79" s="43"/>
      <c r="Y79" s="43"/>
      <c r="Z79" s="43"/>
    </row>
    <row r="80" spans="1:26" ht="12.75" customHeight="1">
      <c r="A80" s="3"/>
      <c r="B80" s="3"/>
      <c r="C80" s="3"/>
      <c r="D80" s="3"/>
      <c r="E80" s="3"/>
      <c r="F80" s="3"/>
      <c r="G80" s="43"/>
      <c r="H80" s="43"/>
      <c r="I80" s="43"/>
      <c r="J80" s="43"/>
      <c r="K80" s="43"/>
      <c r="L80" s="43"/>
      <c r="M80" s="43"/>
      <c r="N80" s="43"/>
      <c r="O80" s="43"/>
      <c r="P80" s="43"/>
      <c r="Q80" s="43"/>
      <c r="R80" s="43"/>
      <c r="S80" s="43"/>
      <c r="T80" s="43"/>
      <c r="U80" s="43"/>
      <c r="V80" s="43"/>
      <c r="W80" s="43"/>
      <c r="X80" s="43"/>
      <c r="Y80" s="43"/>
      <c r="Z80" s="43"/>
    </row>
    <row r="81" spans="1:26" ht="12.75" customHeight="1">
      <c r="A81" s="3"/>
      <c r="B81" s="3"/>
      <c r="C81" s="3"/>
      <c r="D81" s="3"/>
      <c r="E81" s="3"/>
      <c r="F81" s="3"/>
      <c r="G81" s="43"/>
      <c r="H81" s="43"/>
      <c r="I81" s="43"/>
      <c r="J81" s="43"/>
      <c r="K81" s="43"/>
      <c r="L81" s="43"/>
      <c r="M81" s="43"/>
      <c r="N81" s="43"/>
      <c r="O81" s="43"/>
      <c r="P81" s="43"/>
      <c r="Q81" s="43"/>
      <c r="R81" s="43"/>
      <c r="S81" s="43"/>
      <c r="T81" s="43"/>
      <c r="U81" s="43"/>
      <c r="V81" s="43"/>
      <c r="W81" s="43"/>
      <c r="X81" s="43"/>
      <c r="Y81" s="43"/>
      <c r="Z81" s="43"/>
    </row>
    <row r="82" spans="1:26" ht="12.75" customHeight="1">
      <c r="A82" s="3"/>
      <c r="B82" s="3"/>
      <c r="C82" s="3"/>
      <c r="D82" s="3"/>
      <c r="E82" s="3"/>
      <c r="F82" s="3"/>
      <c r="G82" s="43"/>
      <c r="H82" s="43"/>
      <c r="I82" s="43"/>
      <c r="J82" s="43"/>
      <c r="K82" s="43"/>
      <c r="L82" s="43"/>
      <c r="M82" s="43"/>
      <c r="N82" s="43"/>
      <c r="O82" s="43"/>
      <c r="P82" s="43"/>
      <c r="Q82" s="43"/>
      <c r="R82" s="43"/>
      <c r="S82" s="43"/>
      <c r="T82" s="43"/>
      <c r="U82" s="43"/>
      <c r="V82" s="43"/>
      <c r="W82" s="43"/>
      <c r="X82" s="43"/>
      <c r="Y82" s="43"/>
      <c r="Z82" s="43"/>
    </row>
    <row r="83" spans="1:26" ht="12.75" customHeight="1">
      <c r="A83" s="3"/>
      <c r="B83" s="3"/>
      <c r="C83" s="3"/>
      <c r="D83" s="3"/>
      <c r="E83" s="3"/>
      <c r="F83" s="3"/>
      <c r="G83" s="43"/>
      <c r="H83" s="43"/>
      <c r="I83" s="43"/>
      <c r="J83" s="43"/>
      <c r="K83" s="43"/>
      <c r="L83" s="43"/>
      <c r="M83" s="43"/>
      <c r="N83" s="43"/>
      <c r="O83" s="43"/>
      <c r="P83" s="43"/>
      <c r="Q83" s="43"/>
      <c r="R83" s="43"/>
      <c r="S83" s="43"/>
      <c r="T83" s="43"/>
      <c r="U83" s="43"/>
      <c r="V83" s="43"/>
      <c r="W83" s="43"/>
      <c r="X83" s="43"/>
      <c r="Y83" s="43"/>
      <c r="Z83" s="43"/>
    </row>
    <row r="84" spans="1:26" ht="12.75" customHeight="1">
      <c r="A84" s="3"/>
      <c r="B84" s="3"/>
      <c r="C84" s="3"/>
      <c r="D84" s="3"/>
      <c r="E84" s="3"/>
      <c r="F84" s="3"/>
      <c r="G84" s="43"/>
      <c r="H84" s="43"/>
      <c r="I84" s="43"/>
      <c r="J84" s="43"/>
      <c r="K84" s="43"/>
      <c r="L84" s="43"/>
      <c r="M84" s="43"/>
      <c r="N84" s="43"/>
      <c r="O84" s="43"/>
      <c r="P84" s="43"/>
      <c r="Q84" s="43"/>
      <c r="R84" s="43"/>
      <c r="S84" s="43"/>
      <c r="T84" s="43"/>
      <c r="U84" s="43"/>
      <c r="V84" s="43"/>
      <c r="W84" s="43"/>
      <c r="X84" s="43"/>
      <c r="Y84" s="43"/>
      <c r="Z84" s="43"/>
    </row>
    <row r="85" spans="1:26" ht="12.75" customHeight="1">
      <c r="A85" s="3"/>
      <c r="B85" s="3"/>
      <c r="C85" s="3"/>
      <c r="D85" s="3"/>
      <c r="E85" s="3"/>
      <c r="F85" s="3"/>
      <c r="G85" s="43"/>
      <c r="H85" s="43"/>
      <c r="I85" s="43"/>
      <c r="J85" s="43"/>
      <c r="K85" s="43"/>
      <c r="L85" s="43"/>
      <c r="M85" s="43"/>
      <c r="N85" s="43"/>
      <c r="O85" s="43"/>
      <c r="P85" s="43"/>
      <c r="Q85" s="43"/>
      <c r="R85" s="43"/>
      <c r="S85" s="43"/>
      <c r="T85" s="43"/>
      <c r="U85" s="43"/>
      <c r="V85" s="43"/>
      <c r="W85" s="43"/>
      <c r="X85" s="43"/>
      <c r="Y85" s="43"/>
      <c r="Z85" s="43"/>
    </row>
    <row r="86" spans="1:26" ht="12.75" customHeight="1">
      <c r="A86" s="3"/>
      <c r="B86" s="3"/>
      <c r="C86" s="3"/>
      <c r="D86" s="3"/>
      <c r="E86" s="3"/>
      <c r="F86" s="3"/>
      <c r="G86" s="43"/>
      <c r="H86" s="43"/>
      <c r="I86" s="43"/>
      <c r="J86" s="43"/>
      <c r="K86" s="43"/>
      <c r="L86" s="43"/>
      <c r="M86" s="43"/>
      <c r="N86" s="43"/>
      <c r="O86" s="43"/>
      <c r="P86" s="43"/>
      <c r="Q86" s="43"/>
      <c r="R86" s="43"/>
      <c r="S86" s="43"/>
      <c r="T86" s="43"/>
      <c r="U86" s="43"/>
      <c r="V86" s="43"/>
      <c r="W86" s="43"/>
      <c r="X86" s="43"/>
      <c r="Y86" s="43"/>
      <c r="Z86" s="43"/>
    </row>
    <row r="87" spans="1:26" ht="12.75" customHeight="1">
      <c r="A87" s="3"/>
      <c r="B87" s="3"/>
      <c r="C87" s="3"/>
      <c r="D87" s="3"/>
      <c r="E87" s="3"/>
      <c r="F87" s="3"/>
      <c r="G87" s="43"/>
      <c r="H87" s="43"/>
      <c r="I87" s="43"/>
      <c r="J87" s="43"/>
      <c r="K87" s="43"/>
      <c r="L87" s="43"/>
      <c r="M87" s="43"/>
      <c r="N87" s="43"/>
      <c r="O87" s="43"/>
      <c r="P87" s="43"/>
      <c r="Q87" s="43"/>
      <c r="R87" s="43"/>
      <c r="S87" s="43"/>
      <c r="T87" s="43"/>
      <c r="U87" s="43"/>
      <c r="V87" s="43"/>
      <c r="W87" s="43"/>
      <c r="X87" s="43"/>
      <c r="Y87" s="43"/>
      <c r="Z87" s="43"/>
    </row>
    <row r="88" spans="1:26" ht="12.75" customHeight="1">
      <c r="A88" s="3"/>
      <c r="B88" s="3"/>
      <c r="C88" s="3"/>
      <c r="D88" s="3"/>
      <c r="E88" s="3"/>
      <c r="F88" s="3"/>
      <c r="G88" s="43"/>
      <c r="H88" s="43"/>
      <c r="I88" s="43"/>
      <c r="J88" s="43"/>
      <c r="K88" s="43"/>
      <c r="L88" s="43"/>
      <c r="M88" s="43"/>
      <c r="N88" s="43"/>
      <c r="O88" s="43"/>
      <c r="P88" s="43"/>
      <c r="Q88" s="43"/>
      <c r="R88" s="43"/>
      <c r="S88" s="43"/>
      <c r="T88" s="43"/>
      <c r="U88" s="43"/>
      <c r="V88" s="43"/>
      <c r="W88" s="43"/>
      <c r="X88" s="43"/>
      <c r="Y88" s="43"/>
      <c r="Z88" s="43"/>
    </row>
    <row r="89" spans="1:26" ht="12.75" customHeight="1">
      <c r="A89" s="3"/>
      <c r="B89" s="3"/>
      <c r="C89" s="3"/>
      <c r="D89" s="3"/>
      <c r="E89" s="3"/>
      <c r="F89" s="3"/>
      <c r="G89" s="43"/>
      <c r="H89" s="43"/>
      <c r="I89" s="43"/>
      <c r="J89" s="43"/>
      <c r="K89" s="43"/>
      <c r="L89" s="43"/>
      <c r="M89" s="43"/>
      <c r="N89" s="43"/>
      <c r="O89" s="43"/>
      <c r="P89" s="43"/>
      <c r="Q89" s="43"/>
      <c r="R89" s="43"/>
      <c r="S89" s="43"/>
      <c r="T89" s="43"/>
      <c r="U89" s="43"/>
      <c r="V89" s="43"/>
      <c r="W89" s="43"/>
      <c r="X89" s="43"/>
      <c r="Y89" s="43"/>
      <c r="Z89" s="43"/>
    </row>
    <row r="90" spans="1:26" ht="12.75" customHeight="1">
      <c r="A90" s="3"/>
      <c r="B90" s="3"/>
      <c r="C90" s="3"/>
      <c r="D90" s="3"/>
      <c r="E90" s="3"/>
      <c r="F90" s="3"/>
      <c r="G90" s="43"/>
      <c r="H90" s="43"/>
      <c r="I90" s="43"/>
      <c r="J90" s="43"/>
      <c r="K90" s="43"/>
      <c r="L90" s="43"/>
      <c r="M90" s="43"/>
      <c r="N90" s="43"/>
      <c r="O90" s="43"/>
      <c r="P90" s="43"/>
      <c r="Q90" s="43"/>
      <c r="R90" s="43"/>
      <c r="S90" s="43"/>
      <c r="T90" s="43"/>
      <c r="U90" s="43"/>
      <c r="V90" s="43"/>
      <c r="W90" s="43"/>
      <c r="X90" s="43"/>
      <c r="Y90" s="43"/>
      <c r="Z90" s="43"/>
    </row>
    <row r="91" spans="1:26" ht="12.75" customHeight="1">
      <c r="A91" s="3"/>
      <c r="B91" s="3"/>
      <c r="C91" s="3"/>
      <c r="D91" s="3"/>
      <c r="E91" s="3"/>
      <c r="F91" s="3"/>
      <c r="G91" s="43"/>
      <c r="H91" s="43"/>
      <c r="I91" s="43"/>
      <c r="J91" s="43"/>
      <c r="K91" s="43"/>
      <c r="L91" s="43"/>
      <c r="M91" s="43"/>
      <c r="N91" s="43"/>
      <c r="O91" s="43"/>
      <c r="P91" s="43"/>
      <c r="Q91" s="43"/>
      <c r="R91" s="43"/>
      <c r="S91" s="43"/>
      <c r="T91" s="43"/>
      <c r="U91" s="43"/>
      <c r="V91" s="43"/>
      <c r="W91" s="43"/>
      <c r="X91" s="43"/>
      <c r="Y91" s="43"/>
      <c r="Z91" s="43"/>
    </row>
    <row r="92" spans="1:26" ht="12.75" customHeight="1">
      <c r="A92" s="3"/>
      <c r="B92" s="3"/>
      <c r="C92" s="3"/>
      <c r="D92" s="3"/>
      <c r="E92" s="3"/>
      <c r="F92" s="3"/>
      <c r="G92" s="43"/>
      <c r="H92" s="43"/>
      <c r="I92" s="43"/>
      <c r="J92" s="43"/>
      <c r="K92" s="43"/>
      <c r="L92" s="43"/>
      <c r="M92" s="43"/>
      <c r="N92" s="43"/>
      <c r="O92" s="43"/>
      <c r="P92" s="43"/>
      <c r="Q92" s="43"/>
      <c r="R92" s="43"/>
      <c r="S92" s="43"/>
      <c r="T92" s="43"/>
      <c r="U92" s="43"/>
      <c r="V92" s="43"/>
      <c r="W92" s="43"/>
      <c r="X92" s="43"/>
      <c r="Y92" s="43"/>
      <c r="Z92" s="43"/>
    </row>
    <row r="93" spans="1:26" ht="12.75" customHeight="1">
      <c r="A93" s="3"/>
      <c r="B93" s="3"/>
      <c r="C93" s="3"/>
      <c r="D93" s="3"/>
      <c r="E93" s="3"/>
      <c r="F93" s="3"/>
      <c r="G93" s="43"/>
      <c r="H93" s="43"/>
      <c r="I93" s="43"/>
      <c r="J93" s="43"/>
      <c r="K93" s="43"/>
      <c r="L93" s="43"/>
      <c r="M93" s="43"/>
      <c r="N93" s="43"/>
      <c r="O93" s="43"/>
      <c r="P93" s="43"/>
      <c r="Q93" s="43"/>
      <c r="R93" s="43"/>
      <c r="S93" s="43"/>
      <c r="T93" s="43"/>
      <c r="U93" s="43"/>
      <c r="V93" s="43"/>
      <c r="W93" s="43"/>
      <c r="X93" s="43"/>
      <c r="Y93" s="43"/>
      <c r="Z93" s="43"/>
    </row>
    <row r="94" spans="1:26" ht="12.75" customHeight="1">
      <c r="A94" s="3"/>
      <c r="B94" s="3"/>
      <c r="C94" s="3"/>
      <c r="D94" s="3"/>
      <c r="E94" s="3"/>
      <c r="F94" s="3"/>
      <c r="G94" s="43"/>
      <c r="H94" s="43"/>
      <c r="I94" s="43"/>
      <c r="J94" s="43"/>
      <c r="K94" s="43"/>
      <c r="L94" s="43"/>
      <c r="M94" s="43"/>
      <c r="N94" s="43"/>
      <c r="O94" s="43"/>
      <c r="P94" s="43"/>
      <c r="Q94" s="43"/>
      <c r="R94" s="43"/>
      <c r="S94" s="43"/>
      <c r="T94" s="43"/>
      <c r="U94" s="43"/>
      <c r="V94" s="43"/>
      <c r="W94" s="43"/>
      <c r="X94" s="43"/>
      <c r="Y94" s="43"/>
      <c r="Z94" s="43"/>
    </row>
    <row r="95" spans="1:26" ht="12.75" customHeight="1">
      <c r="A95" s="3"/>
      <c r="B95" s="3"/>
      <c r="C95" s="3"/>
      <c r="D95" s="3"/>
      <c r="E95" s="3"/>
      <c r="F95" s="3"/>
      <c r="G95" s="43"/>
      <c r="H95" s="43"/>
      <c r="I95" s="43"/>
      <c r="J95" s="43"/>
      <c r="K95" s="43"/>
      <c r="L95" s="43"/>
      <c r="M95" s="43"/>
      <c r="N95" s="43"/>
      <c r="O95" s="43"/>
      <c r="P95" s="43"/>
      <c r="Q95" s="43"/>
      <c r="R95" s="43"/>
      <c r="S95" s="43"/>
      <c r="T95" s="43"/>
      <c r="U95" s="43"/>
      <c r="V95" s="43"/>
      <c r="W95" s="43"/>
      <c r="X95" s="43"/>
      <c r="Y95" s="43"/>
      <c r="Z95" s="43"/>
    </row>
    <row r="96" spans="1:26" ht="12.75" customHeight="1">
      <c r="A96" s="3"/>
      <c r="B96" s="3"/>
      <c r="C96" s="3"/>
      <c r="D96" s="3"/>
      <c r="E96" s="3"/>
      <c r="F96" s="3"/>
      <c r="G96" s="43"/>
      <c r="H96" s="43"/>
      <c r="I96" s="43"/>
      <c r="J96" s="43"/>
      <c r="K96" s="43"/>
      <c r="L96" s="43"/>
      <c r="M96" s="43"/>
      <c r="N96" s="43"/>
      <c r="O96" s="43"/>
      <c r="P96" s="43"/>
      <c r="Q96" s="43"/>
      <c r="R96" s="43"/>
      <c r="S96" s="43"/>
      <c r="T96" s="43"/>
      <c r="U96" s="43"/>
      <c r="V96" s="43"/>
      <c r="W96" s="43"/>
      <c r="X96" s="43"/>
      <c r="Y96" s="43"/>
      <c r="Z96" s="43"/>
    </row>
    <row r="97" spans="1:26" ht="12.75" customHeight="1">
      <c r="A97" s="3"/>
      <c r="B97" s="3"/>
      <c r="C97" s="3"/>
      <c r="D97" s="3"/>
      <c r="E97" s="3"/>
      <c r="F97" s="3"/>
      <c r="G97" s="43"/>
      <c r="H97" s="43"/>
      <c r="I97" s="43"/>
      <c r="J97" s="43"/>
      <c r="K97" s="43"/>
      <c r="L97" s="43"/>
      <c r="M97" s="43"/>
      <c r="N97" s="43"/>
      <c r="O97" s="43"/>
      <c r="P97" s="43"/>
      <c r="Q97" s="43"/>
      <c r="R97" s="43"/>
      <c r="S97" s="43"/>
      <c r="T97" s="43"/>
      <c r="U97" s="43"/>
      <c r="V97" s="43"/>
      <c r="W97" s="43"/>
      <c r="X97" s="43"/>
      <c r="Y97" s="43"/>
      <c r="Z97" s="43"/>
    </row>
    <row r="98" spans="1:26" ht="12.75" customHeight="1">
      <c r="A98" s="3"/>
      <c r="B98" s="3"/>
      <c r="C98" s="3"/>
      <c r="D98" s="3"/>
      <c r="E98" s="3"/>
      <c r="F98" s="3"/>
      <c r="G98" s="43"/>
      <c r="H98" s="43"/>
      <c r="I98" s="43"/>
      <c r="J98" s="43"/>
      <c r="K98" s="43"/>
      <c r="L98" s="43"/>
      <c r="M98" s="43"/>
      <c r="N98" s="43"/>
      <c r="O98" s="43"/>
      <c r="P98" s="43"/>
      <c r="Q98" s="43"/>
      <c r="R98" s="43"/>
      <c r="S98" s="43"/>
      <c r="T98" s="43"/>
      <c r="U98" s="43"/>
      <c r="V98" s="43"/>
      <c r="W98" s="43"/>
      <c r="X98" s="43"/>
      <c r="Y98" s="43"/>
      <c r="Z98" s="43"/>
    </row>
    <row r="99" spans="1:26" ht="12.75" customHeight="1">
      <c r="A99" s="3"/>
      <c r="B99" s="3"/>
      <c r="C99" s="3"/>
      <c r="D99" s="3"/>
      <c r="E99" s="3"/>
      <c r="F99" s="3"/>
      <c r="G99" s="43"/>
      <c r="H99" s="43"/>
      <c r="I99" s="43"/>
      <c r="J99" s="43"/>
      <c r="K99" s="43"/>
      <c r="L99" s="43"/>
      <c r="M99" s="43"/>
      <c r="N99" s="43"/>
      <c r="O99" s="43"/>
      <c r="P99" s="43"/>
      <c r="Q99" s="43"/>
      <c r="R99" s="43"/>
      <c r="S99" s="43"/>
      <c r="T99" s="43"/>
      <c r="U99" s="43"/>
      <c r="V99" s="43"/>
      <c r="W99" s="43"/>
      <c r="X99" s="43"/>
      <c r="Y99" s="43"/>
      <c r="Z99" s="43"/>
    </row>
    <row r="100" spans="1:26" ht="12.75" customHeight="1">
      <c r="A100" s="3"/>
      <c r="B100" s="3"/>
      <c r="C100" s="3"/>
      <c r="D100" s="3"/>
      <c r="E100" s="3"/>
      <c r="F100" s="3"/>
      <c r="G100" s="43"/>
      <c r="H100" s="43"/>
      <c r="I100" s="43"/>
      <c r="J100" s="43"/>
      <c r="K100" s="43"/>
      <c r="L100" s="43"/>
      <c r="M100" s="43"/>
      <c r="N100" s="43"/>
      <c r="O100" s="43"/>
      <c r="P100" s="43"/>
      <c r="Q100" s="43"/>
      <c r="R100" s="43"/>
      <c r="S100" s="43"/>
      <c r="T100" s="43"/>
      <c r="U100" s="43"/>
      <c r="V100" s="43"/>
      <c r="W100" s="43"/>
      <c r="X100" s="43"/>
      <c r="Y100" s="43"/>
      <c r="Z100" s="43"/>
    </row>
    <row r="101" spans="1:26" ht="12.75" customHeight="1">
      <c r="A101" s="3"/>
      <c r="B101" s="3"/>
      <c r="C101" s="3"/>
      <c r="D101" s="3"/>
      <c r="E101" s="3"/>
      <c r="F101" s="3"/>
      <c r="G101" s="43"/>
      <c r="H101" s="43"/>
      <c r="I101" s="43"/>
      <c r="J101" s="43"/>
      <c r="K101" s="43"/>
      <c r="L101" s="43"/>
      <c r="M101" s="43"/>
      <c r="N101" s="43"/>
      <c r="O101" s="43"/>
      <c r="P101" s="43"/>
      <c r="Q101" s="43"/>
      <c r="R101" s="43"/>
      <c r="S101" s="43"/>
      <c r="T101" s="43"/>
      <c r="U101" s="43"/>
      <c r="V101" s="43"/>
      <c r="W101" s="43"/>
      <c r="X101" s="43"/>
      <c r="Y101" s="43"/>
      <c r="Z101" s="43"/>
    </row>
    <row r="102" spans="1:26" ht="12.75" customHeight="1">
      <c r="A102" s="3"/>
      <c r="B102" s="3"/>
      <c r="C102" s="3"/>
      <c r="D102" s="3"/>
      <c r="E102" s="3"/>
      <c r="F102" s="3"/>
      <c r="G102" s="43"/>
      <c r="H102" s="43"/>
      <c r="I102" s="43"/>
      <c r="J102" s="43"/>
      <c r="K102" s="43"/>
      <c r="L102" s="43"/>
      <c r="M102" s="43"/>
      <c r="N102" s="43"/>
      <c r="O102" s="43"/>
      <c r="P102" s="43"/>
      <c r="Q102" s="43"/>
      <c r="R102" s="43"/>
      <c r="S102" s="43"/>
      <c r="T102" s="43"/>
      <c r="U102" s="43"/>
      <c r="V102" s="43"/>
      <c r="W102" s="43"/>
      <c r="X102" s="43"/>
      <c r="Y102" s="43"/>
      <c r="Z102" s="43"/>
    </row>
    <row r="103" spans="1:26" ht="12.75" customHeight="1">
      <c r="A103" s="3"/>
      <c r="B103" s="3"/>
      <c r="C103" s="3"/>
      <c r="D103" s="3"/>
      <c r="E103" s="3"/>
      <c r="F103" s="3"/>
      <c r="G103" s="43"/>
      <c r="H103" s="43"/>
      <c r="I103" s="43"/>
      <c r="J103" s="43"/>
      <c r="K103" s="43"/>
      <c r="L103" s="43"/>
      <c r="M103" s="43"/>
      <c r="N103" s="43"/>
      <c r="O103" s="43"/>
      <c r="P103" s="43"/>
      <c r="Q103" s="43"/>
      <c r="R103" s="43"/>
      <c r="S103" s="43"/>
      <c r="T103" s="43"/>
      <c r="U103" s="43"/>
      <c r="V103" s="43"/>
      <c r="W103" s="43"/>
      <c r="X103" s="43"/>
      <c r="Y103" s="43"/>
      <c r="Z103" s="43"/>
    </row>
    <row r="104" spans="1:26" ht="12.75" customHeight="1">
      <c r="A104" s="3"/>
      <c r="B104" s="3"/>
      <c r="C104" s="3"/>
      <c r="D104" s="3"/>
      <c r="E104" s="3"/>
      <c r="F104" s="3"/>
      <c r="G104" s="43"/>
      <c r="H104" s="43"/>
      <c r="I104" s="43"/>
      <c r="J104" s="43"/>
      <c r="K104" s="43"/>
      <c r="L104" s="43"/>
      <c r="M104" s="43"/>
      <c r="N104" s="43"/>
      <c r="O104" s="43"/>
      <c r="P104" s="43"/>
      <c r="Q104" s="43"/>
      <c r="R104" s="43"/>
      <c r="S104" s="43"/>
      <c r="T104" s="43"/>
      <c r="U104" s="43"/>
      <c r="V104" s="43"/>
      <c r="W104" s="43"/>
      <c r="X104" s="43"/>
      <c r="Y104" s="43"/>
      <c r="Z104" s="43"/>
    </row>
    <row r="105" spans="1:26" ht="12.75" customHeight="1">
      <c r="A105" s="3"/>
      <c r="B105" s="3"/>
      <c r="C105" s="3"/>
      <c r="D105" s="3"/>
      <c r="E105" s="3"/>
      <c r="F105" s="3"/>
      <c r="G105" s="43"/>
      <c r="H105" s="43"/>
      <c r="I105" s="43"/>
      <c r="J105" s="43"/>
      <c r="K105" s="43"/>
      <c r="L105" s="43"/>
      <c r="M105" s="43"/>
      <c r="N105" s="43"/>
      <c r="O105" s="43"/>
      <c r="P105" s="43"/>
      <c r="Q105" s="43"/>
      <c r="R105" s="43"/>
      <c r="S105" s="43"/>
      <c r="T105" s="43"/>
      <c r="U105" s="43"/>
      <c r="V105" s="43"/>
      <c r="W105" s="43"/>
      <c r="X105" s="43"/>
      <c r="Y105" s="43"/>
      <c r="Z105" s="43"/>
    </row>
    <row r="106" spans="1:26" ht="12.75" customHeight="1">
      <c r="A106" s="3"/>
      <c r="B106" s="3"/>
      <c r="C106" s="3"/>
      <c r="D106" s="3"/>
      <c r="E106" s="3"/>
      <c r="F106" s="3"/>
      <c r="G106" s="43"/>
      <c r="H106" s="43"/>
      <c r="I106" s="43"/>
      <c r="J106" s="43"/>
      <c r="K106" s="43"/>
      <c r="L106" s="43"/>
      <c r="M106" s="43"/>
      <c r="N106" s="43"/>
      <c r="O106" s="43"/>
      <c r="P106" s="43"/>
      <c r="Q106" s="43"/>
      <c r="R106" s="43"/>
      <c r="S106" s="43"/>
      <c r="T106" s="43"/>
      <c r="U106" s="43"/>
      <c r="V106" s="43"/>
      <c r="W106" s="43"/>
      <c r="X106" s="43"/>
      <c r="Y106" s="43"/>
      <c r="Z106" s="43"/>
    </row>
    <row r="107" spans="1:26" ht="12.75" customHeight="1">
      <c r="A107" s="3"/>
      <c r="B107" s="3"/>
      <c r="C107" s="3"/>
      <c r="D107" s="3"/>
      <c r="E107" s="3"/>
      <c r="F107" s="3"/>
      <c r="G107" s="43"/>
      <c r="H107" s="43"/>
      <c r="I107" s="43"/>
      <c r="J107" s="43"/>
      <c r="K107" s="43"/>
      <c r="L107" s="43"/>
      <c r="M107" s="43"/>
      <c r="N107" s="43"/>
      <c r="O107" s="43"/>
      <c r="P107" s="43"/>
      <c r="Q107" s="43"/>
      <c r="R107" s="43"/>
      <c r="S107" s="43"/>
      <c r="T107" s="43"/>
      <c r="U107" s="43"/>
      <c r="V107" s="43"/>
      <c r="W107" s="43"/>
      <c r="X107" s="43"/>
      <c r="Y107" s="43"/>
      <c r="Z107" s="43"/>
    </row>
    <row r="108" spans="1:26" ht="12.75" customHeight="1">
      <c r="A108" s="3"/>
      <c r="B108" s="3"/>
      <c r="C108" s="3"/>
      <c r="D108" s="3"/>
      <c r="E108" s="3"/>
      <c r="F108" s="3"/>
      <c r="G108" s="43"/>
      <c r="H108" s="43"/>
      <c r="I108" s="43"/>
      <c r="J108" s="43"/>
      <c r="K108" s="43"/>
      <c r="L108" s="43"/>
      <c r="M108" s="43"/>
      <c r="N108" s="43"/>
      <c r="O108" s="43"/>
      <c r="P108" s="43"/>
      <c r="Q108" s="43"/>
      <c r="R108" s="43"/>
      <c r="S108" s="43"/>
      <c r="T108" s="43"/>
      <c r="U108" s="43"/>
      <c r="V108" s="43"/>
      <c r="W108" s="43"/>
      <c r="X108" s="43"/>
      <c r="Y108" s="43"/>
      <c r="Z108" s="43"/>
    </row>
    <row r="109" spans="1:26" ht="12.75" customHeight="1">
      <c r="A109" s="3"/>
      <c r="B109" s="3"/>
      <c r="C109" s="3"/>
      <c r="D109" s="3"/>
      <c r="E109" s="3"/>
      <c r="F109" s="3"/>
      <c r="G109" s="43"/>
      <c r="H109" s="43"/>
      <c r="I109" s="43"/>
      <c r="J109" s="43"/>
      <c r="K109" s="43"/>
      <c r="L109" s="43"/>
      <c r="M109" s="43"/>
      <c r="N109" s="43"/>
      <c r="O109" s="43"/>
      <c r="P109" s="43"/>
      <c r="Q109" s="43"/>
      <c r="R109" s="43"/>
      <c r="S109" s="43"/>
      <c r="T109" s="43"/>
      <c r="U109" s="43"/>
      <c r="V109" s="43"/>
      <c r="W109" s="43"/>
      <c r="X109" s="43"/>
      <c r="Y109" s="43"/>
      <c r="Z109" s="43"/>
    </row>
    <row r="110" spans="1:26" ht="12.75" customHeight="1">
      <c r="A110" s="3"/>
      <c r="B110" s="3"/>
      <c r="C110" s="3"/>
      <c r="D110" s="3"/>
      <c r="E110" s="3"/>
      <c r="F110" s="3"/>
      <c r="G110" s="43"/>
      <c r="H110" s="43"/>
      <c r="I110" s="43"/>
      <c r="J110" s="43"/>
      <c r="K110" s="43"/>
      <c r="L110" s="43"/>
      <c r="M110" s="43"/>
      <c r="N110" s="43"/>
      <c r="O110" s="43"/>
      <c r="P110" s="43"/>
      <c r="Q110" s="43"/>
      <c r="R110" s="43"/>
      <c r="S110" s="43"/>
      <c r="T110" s="43"/>
      <c r="U110" s="43"/>
      <c r="V110" s="43"/>
      <c r="W110" s="43"/>
      <c r="X110" s="43"/>
      <c r="Y110" s="43"/>
      <c r="Z110" s="43"/>
    </row>
    <row r="111" spans="1:26" ht="12.75" customHeight="1">
      <c r="A111" s="3"/>
      <c r="B111" s="3"/>
      <c r="C111" s="3"/>
      <c r="D111" s="3"/>
      <c r="E111" s="3"/>
      <c r="F111" s="3"/>
      <c r="G111" s="43"/>
      <c r="H111" s="43"/>
      <c r="I111" s="43"/>
      <c r="J111" s="43"/>
      <c r="K111" s="43"/>
      <c r="L111" s="43"/>
      <c r="M111" s="43"/>
      <c r="N111" s="43"/>
      <c r="O111" s="43"/>
      <c r="P111" s="43"/>
      <c r="Q111" s="43"/>
      <c r="R111" s="43"/>
      <c r="S111" s="43"/>
      <c r="T111" s="43"/>
      <c r="U111" s="43"/>
      <c r="V111" s="43"/>
      <c r="W111" s="43"/>
      <c r="X111" s="43"/>
      <c r="Y111" s="43"/>
      <c r="Z111" s="43"/>
    </row>
    <row r="112" spans="1:26" ht="12.75" customHeight="1">
      <c r="A112" s="3"/>
      <c r="B112" s="3"/>
      <c r="C112" s="3"/>
      <c r="D112" s="3"/>
      <c r="E112" s="3"/>
      <c r="F112" s="3"/>
      <c r="G112" s="43"/>
      <c r="H112" s="43"/>
      <c r="I112" s="43"/>
      <c r="J112" s="43"/>
      <c r="K112" s="43"/>
      <c r="L112" s="43"/>
      <c r="M112" s="43"/>
      <c r="N112" s="43"/>
      <c r="O112" s="43"/>
      <c r="P112" s="43"/>
      <c r="Q112" s="43"/>
      <c r="R112" s="43"/>
      <c r="S112" s="43"/>
      <c r="T112" s="43"/>
      <c r="U112" s="43"/>
      <c r="V112" s="43"/>
      <c r="W112" s="43"/>
      <c r="X112" s="43"/>
      <c r="Y112" s="43"/>
      <c r="Z112" s="43"/>
    </row>
    <row r="113" spans="1:26" ht="12.75" customHeight="1">
      <c r="A113" s="3"/>
      <c r="B113" s="3"/>
      <c r="C113" s="3"/>
      <c r="D113" s="3"/>
      <c r="E113" s="3"/>
      <c r="F113" s="3"/>
      <c r="G113" s="43"/>
      <c r="H113" s="43"/>
      <c r="I113" s="43"/>
      <c r="J113" s="43"/>
      <c r="K113" s="43"/>
      <c r="L113" s="43"/>
      <c r="M113" s="43"/>
      <c r="N113" s="43"/>
      <c r="O113" s="43"/>
      <c r="P113" s="43"/>
      <c r="Q113" s="43"/>
      <c r="R113" s="43"/>
      <c r="S113" s="43"/>
      <c r="T113" s="43"/>
      <c r="U113" s="43"/>
      <c r="V113" s="43"/>
      <c r="W113" s="43"/>
      <c r="X113" s="43"/>
      <c r="Y113" s="43"/>
      <c r="Z113" s="43"/>
    </row>
    <row r="114" spans="1:26" ht="12.75" customHeight="1">
      <c r="A114" s="3"/>
      <c r="B114" s="3"/>
      <c r="C114" s="3"/>
      <c r="D114" s="3"/>
      <c r="E114" s="3"/>
      <c r="F114" s="3"/>
      <c r="G114" s="43"/>
      <c r="H114" s="43"/>
      <c r="I114" s="43"/>
      <c r="J114" s="43"/>
      <c r="K114" s="43"/>
      <c r="L114" s="43"/>
      <c r="M114" s="43"/>
      <c r="N114" s="43"/>
      <c r="O114" s="43"/>
      <c r="P114" s="43"/>
      <c r="Q114" s="43"/>
      <c r="R114" s="43"/>
      <c r="S114" s="43"/>
      <c r="T114" s="43"/>
      <c r="U114" s="43"/>
      <c r="V114" s="43"/>
      <c r="W114" s="43"/>
      <c r="X114" s="43"/>
      <c r="Y114" s="43"/>
      <c r="Z114" s="43"/>
    </row>
    <row r="115" spans="1:26" ht="12.75" customHeight="1">
      <c r="A115" s="3"/>
      <c r="B115" s="3"/>
      <c r="C115" s="3"/>
      <c r="D115" s="3"/>
      <c r="E115" s="3"/>
      <c r="F115" s="3"/>
      <c r="G115" s="43"/>
      <c r="H115" s="43"/>
      <c r="I115" s="43"/>
      <c r="J115" s="43"/>
      <c r="K115" s="43"/>
      <c r="L115" s="43"/>
      <c r="M115" s="43"/>
      <c r="N115" s="43"/>
      <c r="O115" s="43"/>
      <c r="P115" s="43"/>
      <c r="Q115" s="43"/>
      <c r="R115" s="43"/>
      <c r="S115" s="43"/>
      <c r="T115" s="43"/>
      <c r="U115" s="43"/>
      <c r="V115" s="43"/>
      <c r="W115" s="43"/>
      <c r="X115" s="43"/>
      <c r="Y115" s="43"/>
      <c r="Z115" s="43"/>
    </row>
    <row r="116" spans="1:26" ht="12.75" customHeight="1">
      <c r="A116" s="3"/>
      <c r="B116" s="3"/>
      <c r="C116" s="3"/>
      <c r="D116" s="3"/>
      <c r="E116" s="3"/>
      <c r="F116" s="3"/>
      <c r="G116" s="43"/>
      <c r="H116" s="43"/>
      <c r="I116" s="43"/>
      <c r="J116" s="43"/>
      <c r="K116" s="43"/>
      <c r="L116" s="43"/>
      <c r="M116" s="43"/>
      <c r="N116" s="43"/>
      <c r="O116" s="43"/>
      <c r="P116" s="43"/>
      <c r="Q116" s="43"/>
      <c r="R116" s="43"/>
      <c r="S116" s="43"/>
      <c r="T116" s="43"/>
      <c r="U116" s="43"/>
      <c r="V116" s="43"/>
      <c r="W116" s="43"/>
      <c r="X116" s="43"/>
      <c r="Y116" s="43"/>
      <c r="Z116" s="43"/>
    </row>
    <row r="117" spans="1:26" ht="12.75" customHeight="1">
      <c r="A117" s="3"/>
      <c r="B117" s="3"/>
      <c r="C117" s="3"/>
      <c r="D117" s="3"/>
      <c r="E117" s="3"/>
      <c r="F117" s="3"/>
      <c r="G117" s="43"/>
      <c r="H117" s="43"/>
      <c r="I117" s="43"/>
      <c r="J117" s="43"/>
      <c r="K117" s="43"/>
      <c r="L117" s="43"/>
      <c r="M117" s="43"/>
      <c r="N117" s="43"/>
      <c r="O117" s="43"/>
      <c r="P117" s="43"/>
      <c r="Q117" s="43"/>
      <c r="R117" s="43"/>
      <c r="S117" s="43"/>
      <c r="T117" s="43"/>
      <c r="U117" s="43"/>
      <c r="V117" s="43"/>
      <c r="W117" s="43"/>
      <c r="X117" s="43"/>
      <c r="Y117" s="43"/>
      <c r="Z117" s="43"/>
    </row>
    <row r="118" spans="1:26" ht="12.75" customHeight="1">
      <c r="A118" s="3"/>
      <c r="B118" s="3"/>
      <c r="C118" s="3"/>
      <c r="D118" s="3"/>
      <c r="E118" s="3"/>
      <c r="F118" s="3"/>
      <c r="G118" s="43"/>
      <c r="H118" s="43"/>
      <c r="I118" s="43"/>
      <c r="J118" s="43"/>
      <c r="K118" s="43"/>
      <c r="L118" s="43"/>
      <c r="M118" s="43"/>
      <c r="N118" s="43"/>
      <c r="O118" s="43"/>
      <c r="P118" s="43"/>
      <c r="Q118" s="43"/>
      <c r="R118" s="43"/>
      <c r="S118" s="43"/>
      <c r="T118" s="43"/>
      <c r="U118" s="43"/>
      <c r="V118" s="43"/>
      <c r="W118" s="43"/>
      <c r="X118" s="43"/>
      <c r="Y118" s="43"/>
      <c r="Z118" s="43"/>
    </row>
    <row r="119" spans="1:26" ht="12.75" customHeight="1">
      <c r="A119" s="3"/>
      <c r="B119" s="3"/>
      <c r="C119" s="3"/>
      <c r="D119" s="3"/>
      <c r="E119" s="3"/>
      <c r="F119" s="3"/>
      <c r="G119" s="43"/>
      <c r="H119" s="43"/>
      <c r="I119" s="43"/>
      <c r="J119" s="43"/>
      <c r="K119" s="43"/>
      <c r="L119" s="43"/>
      <c r="M119" s="43"/>
      <c r="N119" s="43"/>
      <c r="O119" s="43"/>
      <c r="P119" s="43"/>
      <c r="Q119" s="43"/>
      <c r="R119" s="43"/>
      <c r="S119" s="43"/>
      <c r="T119" s="43"/>
      <c r="U119" s="43"/>
      <c r="V119" s="43"/>
      <c r="W119" s="43"/>
      <c r="X119" s="43"/>
      <c r="Y119" s="43"/>
      <c r="Z119" s="43"/>
    </row>
    <row r="120" spans="1:26" ht="12.75" customHeight="1">
      <c r="A120" s="3"/>
      <c r="B120" s="3"/>
      <c r="C120" s="3"/>
      <c r="D120" s="3"/>
      <c r="E120" s="3"/>
      <c r="F120" s="3"/>
      <c r="G120" s="43"/>
      <c r="H120" s="43"/>
      <c r="I120" s="43"/>
      <c r="J120" s="43"/>
      <c r="K120" s="43"/>
      <c r="L120" s="43"/>
      <c r="M120" s="43"/>
      <c r="N120" s="43"/>
      <c r="O120" s="43"/>
      <c r="P120" s="43"/>
      <c r="Q120" s="43"/>
      <c r="R120" s="43"/>
      <c r="S120" s="43"/>
      <c r="T120" s="43"/>
      <c r="U120" s="43"/>
      <c r="V120" s="43"/>
      <c r="W120" s="43"/>
      <c r="X120" s="43"/>
      <c r="Y120" s="43"/>
      <c r="Z120" s="43"/>
    </row>
    <row r="121" spans="1:26" ht="12.75" customHeight="1">
      <c r="A121" s="3"/>
      <c r="B121" s="3"/>
      <c r="C121" s="3"/>
      <c r="D121" s="3"/>
      <c r="E121" s="3"/>
      <c r="F121" s="3"/>
      <c r="G121" s="43"/>
      <c r="H121" s="43"/>
      <c r="I121" s="43"/>
      <c r="J121" s="43"/>
      <c r="K121" s="43"/>
      <c r="L121" s="43"/>
      <c r="M121" s="43"/>
      <c r="N121" s="43"/>
      <c r="O121" s="43"/>
      <c r="P121" s="43"/>
      <c r="Q121" s="43"/>
      <c r="R121" s="43"/>
      <c r="S121" s="43"/>
      <c r="T121" s="43"/>
      <c r="U121" s="43"/>
      <c r="V121" s="43"/>
      <c r="W121" s="43"/>
      <c r="X121" s="43"/>
      <c r="Y121" s="43"/>
      <c r="Z121" s="43"/>
    </row>
    <row r="122" spans="1:26" ht="12.75" customHeight="1">
      <c r="A122" s="3"/>
      <c r="B122" s="3"/>
      <c r="C122" s="3"/>
      <c r="D122" s="3"/>
      <c r="E122" s="3"/>
      <c r="F122" s="3"/>
      <c r="G122" s="43"/>
      <c r="H122" s="43"/>
      <c r="I122" s="43"/>
      <c r="J122" s="43"/>
      <c r="K122" s="43"/>
      <c r="L122" s="43"/>
      <c r="M122" s="43"/>
      <c r="N122" s="43"/>
      <c r="O122" s="43"/>
      <c r="P122" s="43"/>
      <c r="Q122" s="43"/>
      <c r="R122" s="43"/>
      <c r="S122" s="43"/>
      <c r="T122" s="43"/>
      <c r="U122" s="43"/>
      <c r="V122" s="43"/>
      <c r="W122" s="43"/>
      <c r="X122" s="43"/>
      <c r="Y122" s="43"/>
      <c r="Z122" s="43"/>
    </row>
    <row r="123" spans="1:26" ht="12.75" customHeight="1">
      <c r="A123" s="3"/>
      <c r="B123" s="3"/>
      <c r="C123" s="3"/>
      <c r="D123" s="3"/>
      <c r="E123" s="3"/>
      <c r="F123" s="3"/>
      <c r="G123" s="43"/>
      <c r="H123" s="43"/>
      <c r="I123" s="43"/>
      <c r="J123" s="43"/>
      <c r="K123" s="43"/>
      <c r="L123" s="43"/>
      <c r="M123" s="43"/>
      <c r="N123" s="43"/>
      <c r="O123" s="43"/>
      <c r="P123" s="43"/>
      <c r="Q123" s="43"/>
      <c r="R123" s="43"/>
      <c r="S123" s="43"/>
      <c r="T123" s="43"/>
      <c r="U123" s="43"/>
      <c r="V123" s="43"/>
      <c r="W123" s="43"/>
      <c r="X123" s="43"/>
      <c r="Y123" s="43"/>
      <c r="Z123" s="43"/>
    </row>
    <row r="124" spans="1:26" ht="12.75" customHeight="1">
      <c r="A124" s="3"/>
      <c r="B124" s="3"/>
      <c r="C124" s="3"/>
      <c r="D124" s="3"/>
      <c r="E124" s="3"/>
      <c r="F124" s="3"/>
      <c r="G124" s="43"/>
      <c r="H124" s="43"/>
      <c r="I124" s="43"/>
      <c r="J124" s="43"/>
      <c r="K124" s="43"/>
      <c r="L124" s="43"/>
      <c r="M124" s="43"/>
      <c r="N124" s="43"/>
      <c r="O124" s="43"/>
      <c r="P124" s="43"/>
      <c r="Q124" s="43"/>
      <c r="R124" s="43"/>
      <c r="S124" s="43"/>
      <c r="T124" s="43"/>
      <c r="U124" s="43"/>
      <c r="V124" s="43"/>
      <c r="W124" s="43"/>
      <c r="X124" s="43"/>
      <c r="Y124" s="43"/>
      <c r="Z124" s="43"/>
    </row>
    <row r="125" spans="1:26" ht="12.75" customHeight="1">
      <c r="A125" s="3"/>
      <c r="B125" s="3"/>
      <c r="C125" s="3"/>
      <c r="D125" s="3"/>
      <c r="E125" s="3"/>
      <c r="F125" s="3"/>
      <c r="G125" s="43"/>
      <c r="H125" s="43"/>
      <c r="I125" s="43"/>
      <c r="J125" s="43"/>
      <c r="K125" s="43"/>
      <c r="L125" s="43"/>
      <c r="M125" s="43"/>
      <c r="N125" s="43"/>
      <c r="O125" s="43"/>
      <c r="P125" s="43"/>
      <c r="Q125" s="43"/>
      <c r="R125" s="43"/>
      <c r="S125" s="43"/>
      <c r="T125" s="43"/>
      <c r="U125" s="43"/>
      <c r="V125" s="43"/>
      <c r="W125" s="43"/>
      <c r="X125" s="43"/>
      <c r="Y125" s="43"/>
      <c r="Z125" s="43"/>
    </row>
    <row r="126" spans="1:26" ht="12.75" customHeight="1">
      <c r="A126" s="3"/>
      <c r="B126" s="3"/>
      <c r="C126" s="3"/>
      <c r="D126" s="3"/>
      <c r="E126" s="3"/>
      <c r="F126" s="3"/>
      <c r="G126" s="43"/>
      <c r="H126" s="43"/>
      <c r="I126" s="43"/>
      <c r="J126" s="43"/>
      <c r="K126" s="43"/>
      <c r="L126" s="43"/>
      <c r="M126" s="43"/>
      <c r="N126" s="43"/>
      <c r="O126" s="43"/>
      <c r="P126" s="43"/>
      <c r="Q126" s="43"/>
      <c r="R126" s="43"/>
      <c r="S126" s="43"/>
      <c r="T126" s="43"/>
      <c r="U126" s="43"/>
      <c r="V126" s="43"/>
      <c r="W126" s="43"/>
      <c r="X126" s="43"/>
      <c r="Y126" s="43"/>
      <c r="Z126" s="43"/>
    </row>
    <row r="127" spans="1:26" ht="12.75" customHeight="1">
      <c r="A127" s="3"/>
      <c r="B127" s="3"/>
      <c r="C127" s="3"/>
      <c r="D127" s="3"/>
      <c r="E127" s="3"/>
      <c r="F127" s="3"/>
      <c r="G127" s="43"/>
      <c r="H127" s="43"/>
      <c r="I127" s="43"/>
      <c r="J127" s="43"/>
      <c r="K127" s="43"/>
      <c r="L127" s="43"/>
      <c r="M127" s="43"/>
      <c r="N127" s="43"/>
      <c r="O127" s="43"/>
      <c r="P127" s="43"/>
      <c r="Q127" s="43"/>
      <c r="R127" s="43"/>
      <c r="S127" s="43"/>
      <c r="T127" s="43"/>
      <c r="U127" s="43"/>
      <c r="V127" s="43"/>
      <c r="W127" s="43"/>
      <c r="X127" s="43"/>
      <c r="Y127" s="43"/>
      <c r="Z127" s="43"/>
    </row>
    <row r="128" spans="1:26" ht="12.75" customHeight="1">
      <c r="A128" s="3"/>
      <c r="B128" s="3"/>
      <c r="C128" s="3"/>
      <c r="D128" s="3"/>
      <c r="E128" s="3"/>
      <c r="F128" s="3"/>
      <c r="G128" s="43"/>
      <c r="H128" s="43"/>
      <c r="I128" s="43"/>
      <c r="J128" s="43"/>
      <c r="K128" s="43"/>
      <c r="L128" s="43"/>
      <c r="M128" s="43"/>
      <c r="N128" s="43"/>
      <c r="O128" s="43"/>
      <c r="P128" s="43"/>
      <c r="Q128" s="43"/>
      <c r="R128" s="43"/>
      <c r="S128" s="43"/>
      <c r="T128" s="43"/>
      <c r="U128" s="43"/>
      <c r="V128" s="43"/>
      <c r="W128" s="43"/>
      <c r="X128" s="43"/>
      <c r="Y128" s="43"/>
      <c r="Z128" s="43"/>
    </row>
    <row r="129" spans="1:26" ht="12.75" customHeight="1">
      <c r="A129" s="3"/>
      <c r="B129" s="3"/>
      <c r="C129" s="3"/>
      <c r="D129" s="3"/>
      <c r="E129" s="3"/>
      <c r="F129" s="3"/>
      <c r="G129" s="43"/>
      <c r="H129" s="43"/>
      <c r="I129" s="43"/>
      <c r="J129" s="43"/>
      <c r="K129" s="43"/>
      <c r="L129" s="43"/>
      <c r="M129" s="43"/>
      <c r="N129" s="43"/>
      <c r="O129" s="43"/>
      <c r="P129" s="43"/>
      <c r="Q129" s="43"/>
      <c r="R129" s="43"/>
      <c r="S129" s="43"/>
      <c r="T129" s="43"/>
      <c r="U129" s="43"/>
      <c r="V129" s="43"/>
      <c r="W129" s="43"/>
      <c r="X129" s="43"/>
      <c r="Y129" s="43"/>
      <c r="Z129" s="43"/>
    </row>
    <row r="130" spans="1:26" ht="12.75" customHeight="1">
      <c r="A130" s="3"/>
      <c r="B130" s="3"/>
      <c r="C130" s="3"/>
      <c r="D130" s="3"/>
      <c r="E130" s="3"/>
      <c r="F130" s="3"/>
      <c r="G130" s="43"/>
      <c r="H130" s="43"/>
      <c r="I130" s="43"/>
      <c r="J130" s="43"/>
      <c r="K130" s="43"/>
      <c r="L130" s="43"/>
      <c r="M130" s="43"/>
      <c r="N130" s="43"/>
      <c r="O130" s="43"/>
      <c r="P130" s="43"/>
      <c r="Q130" s="43"/>
      <c r="R130" s="43"/>
      <c r="S130" s="43"/>
      <c r="T130" s="43"/>
      <c r="U130" s="43"/>
      <c r="V130" s="43"/>
      <c r="W130" s="43"/>
      <c r="X130" s="43"/>
      <c r="Y130" s="43"/>
      <c r="Z130" s="43"/>
    </row>
    <row r="131" spans="1:26" ht="12.75" customHeight="1">
      <c r="A131" s="3"/>
      <c r="B131" s="3"/>
      <c r="C131" s="3"/>
      <c r="D131" s="3"/>
      <c r="E131" s="3"/>
      <c r="F131" s="3"/>
      <c r="G131" s="43"/>
      <c r="H131" s="43"/>
      <c r="I131" s="43"/>
      <c r="J131" s="43"/>
      <c r="K131" s="43"/>
      <c r="L131" s="43"/>
      <c r="M131" s="43"/>
      <c r="N131" s="43"/>
      <c r="O131" s="43"/>
      <c r="P131" s="43"/>
      <c r="Q131" s="43"/>
      <c r="R131" s="43"/>
      <c r="S131" s="43"/>
      <c r="T131" s="43"/>
      <c r="U131" s="43"/>
      <c r="V131" s="43"/>
      <c r="W131" s="43"/>
      <c r="X131" s="43"/>
      <c r="Y131" s="43"/>
      <c r="Z131" s="43"/>
    </row>
    <row r="132" spans="1:26" ht="12.75" customHeight="1">
      <c r="A132" s="3"/>
      <c r="B132" s="3"/>
      <c r="C132" s="3"/>
      <c r="D132" s="3"/>
      <c r="E132" s="3"/>
      <c r="F132" s="3"/>
      <c r="G132" s="43"/>
      <c r="H132" s="43"/>
      <c r="I132" s="43"/>
      <c r="J132" s="43"/>
      <c r="K132" s="43"/>
      <c r="L132" s="43"/>
      <c r="M132" s="43"/>
      <c r="N132" s="43"/>
      <c r="O132" s="43"/>
      <c r="P132" s="43"/>
      <c r="Q132" s="43"/>
      <c r="R132" s="43"/>
      <c r="S132" s="43"/>
      <c r="T132" s="43"/>
      <c r="U132" s="43"/>
      <c r="V132" s="43"/>
      <c r="W132" s="43"/>
      <c r="X132" s="43"/>
      <c r="Y132" s="43"/>
      <c r="Z132" s="43"/>
    </row>
    <row r="133" spans="1:26" ht="12.75" customHeight="1">
      <c r="A133" s="3"/>
      <c r="B133" s="3"/>
      <c r="C133" s="3"/>
      <c r="D133" s="3"/>
      <c r="E133" s="3"/>
      <c r="F133" s="3"/>
      <c r="G133" s="43"/>
      <c r="H133" s="43"/>
      <c r="I133" s="43"/>
      <c r="J133" s="43"/>
      <c r="K133" s="43"/>
      <c r="L133" s="43"/>
      <c r="M133" s="43"/>
      <c r="N133" s="43"/>
      <c r="O133" s="43"/>
      <c r="P133" s="43"/>
      <c r="Q133" s="43"/>
      <c r="R133" s="43"/>
      <c r="S133" s="43"/>
      <c r="T133" s="43"/>
      <c r="U133" s="43"/>
      <c r="V133" s="43"/>
      <c r="W133" s="43"/>
      <c r="X133" s="43"/>
      <c r="Y133" s="43"/>
      <c r="Z133" s="43"/>
    </row>
    <row r="134" spans="1:26" ht="12.75" customHeight="1">
      <c r="A134" s="3"/>
      <c r="B134" s="3"/>
      <c r="C134" s="3"/>
      <c r="D134" s="3"/>
      <c r="E134" s="3"/>
      <c r="F134" s="3"/>
      <c r="G134" s="43"/>
      <c r="H134" s="43"/>
      <c r="I134" s="43"/>
      <c r="J134" s="43"/>
      <c r="K134" s="43"/>
      <c r="L134" s="43"/>
      <c r="M134" s="43"/>
      <c r="N134" s="43"/>
      <c r="O134" s="43"/>
      <c r="P134" s="43"/>
      <c r="Q134" s="43"/>
      <c r="R134" s="43"/>
      <c r="S134" s="43"/>
      <c r="T134" s="43"/>
      <c r="U134" s="43"/>
      <c r="V134" s="43"/>
      <c r="W134" s="43"/>
      <c r="X134" s="43"/>
      <c r="Y134" s="43"/>
      <c r="Z134" s="43"/>
    </row>
    <row r="135" spans="1:26" ht="12.75" customHeight="1">
      <c r="A135" s="3"/>
      <c r="B135" s="3"/>
      <c r="C135" s="3"/>
      <c r="D135" s="3"/>
      <c r="E135" s="3"/>
      <c r="F135" s="3"/>
      <c r="G135" s="43"/>
      <c r="H135" s="43"/>
      <c r="I135" s="43"/>
      <c r="J135" s="43"/>
      <c r="K135" s="43"/>
      <c r="L135" s="43"/>
      <c r="M135" s="43"/>
      <c r="N135" s="43"/>
      <c r="O135" s="43"/>
      <c r="P135" s="43"/>
      <c r="Q135" s="43"/>
      <c r="R135" s="43"/>
      <c r="S135" s="43"/>
      <c r="T135" s="43"/>
      <c r="U135" s="43"/>
      <c r="V135" s="43"/>
      <c r="W135" s="43"/>
      <c r="X135" s="43"/>
      <c r="Y135" s="43"/>
      <c r="Z135" s="43"/>
    </row>
    <row r="136" spans="1:26" ht="12.75" customHeight="1">
      <c r="A136" s="3"/>
      <c r="B136" s="3"/>
      <c r="C136" s="3"/>
      <c r="D136" s="3"/>
      <c r="E136" s="3"/>
      <c r="F136" s="3"/>
      <c r="G136" s="43"/>
      <c r="H136" s="43"/>
      <c r="I136" s="43"/>
      <c r="J136" s="43"/>
      <c r="K136" s="43"/>
      <c r="L136" s="43"/>
      <c r="M136" s="43"/>
      <c r="N136" s="43"/>
      <c r="O136" s="43"/>
      <c r="P136" s="43"/>
      <c r="Q136" s="43"/>
      <c r="R136" s="43"/>
      <c r="S136" s="43"/>
      <c r="T136" s="43"/>
      <c r="U136" s="43"/>
      <c r="V136" s="43"/>
      <c r="W136" s="43"/>
      <c r="X136" s="43"/>
      <c r="Y136" s="43"/>
      <c r="Z136" s="43"/>
    </row>
    <row r="137" spans="1:26" ht="12.75" customHeight="1">
      <c r="A137" s="3"/>
      <c r="B137" s="3"/>
      <c r="C137" s="3"/>
      <c r="D137" s="3"/>
      <c r="E137" s="3"/>
      <c r="F137" s="3"/>
      <c r="G137" s="43"/>
      <c r="H137" s="43"/>
      <c r="I137" s="43"/>
      <c r="J137" s="43"/>
      <c r="K137" s="43"/>
      <c r="L137" s="43"/>
      <c r="M137" s="43"/>
      <c r="N137" s="43"/>
      <c r="O137" s="43"/>
      <c r="P137" s="43"/>
      <c r="Q137" s="43"/>
      <c r="R137" s="43"/>
      <c r="S137" s="43"/>
      <c r="T137" s="43"/>
      <c r="U137" s="43"/>
      <c r="V137" s="43"/>
      <c r="W137" s="43"/>
      <c r="X137" s="43"/>
      <c r="Y137" s="43"/>
      <c r="Z137" s="43"/>
    </row>
    <row r="138" spans="1:26" ht="12.75" customHeight="1">
      <c r="A138" s="3"/>
      <c r="B138" s="3"/>
      <c r="C138" s="3"/>
      <c r="D138" s="3"/>
      <c r="E138" s="3"/>
      <c r="F138" s="3"/>
      <c r="G138" s="43"/>
      <c r="H138" s="43"/>
      <c r="I138" s="43"/>
      <c r="J138" s="43"/>
      <c r="K138" s="43"/>
      <c r="L138" s="43"/>
      <c r="M138" s="43"/>
      <c r="N138" s="43"/>
      <c r="O138" s="43"/>
      <c r="P138" s="43"/>
      <c r="Q138" s="43"/>
      <c r="R138" s="43"/>
      <c r="S138" s="43"/>
      <c r="T138" s="43"/>
      <c r="U138" s="43"/>
      <c r="V138" s="43"/>
      <c r="W138" s="43"/>
      <c r="X138" s="43"/>
      <c r="Y138" s="43"/>
      <c r="Z138" s="43"/>
    </row>
    <row r="139" spans="1:26" ht="12.75" customHeight="1">
      <c r="A139" s="3"/>
      <c r="B139" s="3"/>
      <c r="C139" s="3"/>
      <c r="D139" s="3"/>
      <c r="E139" s="3"/>
      <c r="F139" s="3"/>
      <c r="G139" s="43"/>
      <c r="H139" s="43"/>
      <c r="I139" s="43"/>
      <c r="J139" s="43"/>
      <c r="K139" s="43"/>
      <c r="L139" s="43"/>
      <c r="M139" s="43"/>
      <c r="N139" s="43"/>
      <c r="O139" s="43"/>
      <c r="P139" s="43"/>
      <c r="Q139" s="43"/>
      <c r="R139" s="43"/>
      <c r="S139" s="43"/>
      <c r="T139" s="43"/>
      <c r="U139" s="43"/>
      <c r="V139" s="43"/>
      <c r="W139" s="43"/>
      <c r="X139" s="43"/>
      <c r="Y139" s="43"/>
      <c r="Z139" s="43"/>
    </row>
    <row r="140" spans="1:26" ht="12.75" customHeight="1">
      <c r="A140" s="3"/>
      <c r="B140" s="3"/>
      <c r="C140" s="3"/>
      <c r="D140" s="3"/>
      <c r="E140" s="3"/>
      <c r="F140" s="3"/>
      <c r="G140" s="43"/>
      <c r="H140" s="43"/>
      <c r="I140" s="43"/>
      <c r="J140" s="43"/>
      <c r="K140" s="43"/>
      <c r="L140" s="43"/>
      <c r="M140" s="43"/>
      <c r="N140" s="43"/>
      <c r="O140" s="43"/>
      <c r="P140" s="43"/>
      <c r="Q140" s="43"/>
      <c r="R140" s="43"/>
      <c r="S140" s="43"/>
      <c r="T140" s="43"/>
      <c r="U140" s="43"/>
      <c r="V140" s="43"/>
      <c r="W140" s="43"/>
      <c r="X140" s="43"/>
      <c r="Y140" s="43"/>
      <c r="Z140" s="43"/>
    </row>
    <row r="141" spans="1:26" ht="12.75" customHeight="1">
      <c r="A141" s="3"/>
      <c r="B141" s="3"/>
      <c r="C141" s="3"/>
      <c r="D141" s="3"/>
      <c r="E141" s="3"/>
      <c r="F141" s="3"/>
      <c r="G141" s="43"/>
      <c r="H141" s="43"/>
      <c r="I141" s="43"/>
      <c r="J141" s="43"/>
      <c r="K141" s="43"/>
      <c r="L141" s="43"/>
      <c r="M141" s="43"/>
      <c r="N141" s="43"/>
      <c r="O141" s="43"/>
      <c r="P141" s="43"/>
      <c r="Q141" s="43"/>
      <c r="R141" s="43"/>
      <c r="S141" s="43"/>
      <c r="T141" s="43"/>
      <c r="U141" s="43"/>
      <c r="V141" s="43"/>
      <c r="W141" s="43"/>
      <c r="X141" s="43"/>
      <c r="Y141" s="43"/>
      <c r="Z141" s="43"/>
    </row>
    <row r="142" spans="1:26" ht="12.75" customHeight="1">
      <c r="A142" s="3"/>
      <c r="B142" s="3"/>
      <c r="C142" s="3"/>
      <c r="D142" s="3"/>
      <c r="E142" s="3"/>
      <c r="F142" s="3"/>
      <c r="G142" s="43"/>
      <c r="H142" s="43"/>
      <c r="I142" s="43"/>
      <c r="J142" s="43"/>
      <c r="K142" s="43"/>
      <c r="L142" s="43"/>
      <c r="M142" s="43"/>
      <c r="N142" s="43"/>
      <c r="O142" s="43"/>
      <c r="P142" s="43"/>
      <c r="Q142" s="43"/>
      <c r="R142" s="43"/>
      <c r="S142" s="43"/>
      <c r="T142" s="43"/>
      <c r="U142" s="43"/>
      <c r="V142" s="43"/>
      <c r="W142" s="43"/>
      <c r="X142" s="43"/>
      <c r="Y142" s="43"/>
      <c r="Z142" s="43"/>
    </row>
    <row r="143" spans="1:26" ht="12.75" customHeight="1">
      <c r="A143" s="3"/>
      <c r="B143" s="3"/>
      <c r="C143" s="3"/>
      <c r="D143" s="3"/>
      <c r="E143" s="3"/>
      <c r="F143" s="3"/>
      <c r="G143" s="43"/>
      <c r="H143" s="43"/>
      <c r="I143" s="43"/>
      <c r="J143" s="43"/>
      <c r="K143" s="43"/>
      <c r="L143" s="43"/>
      <c r="M143" s="43"/>
      <c r="N143" s="43"/>
      <c r="O143" s="43"/>
      <c r="P143" s="43"/>
      <c r="Q143" s="43"/>
      <c r="R143" s="43"/>
      <c r="S143" s="43"/>
      <c r="T143" s="43"/>
      <c r="U143" s="43"/>
      <c r="V143" s="43"/>
      <c r="W143" s="43"/>
      <c r="X143" s="43"/>
      <c r="Y143" s="43"/>
      <c r="Z143" s="43"/>
    </row>
    <row r="144" spans="1:26" ht="12.75" customHeight="1">
      <c r="A144" s="3"/>
      <c r="B144" s="3"/>
      <c r="C144" s="3"/>
      <c r="D144" s="3"/>
      <c r="E144" s="3"/>
      <c r="F144" s="3"/>
      <c r="G144" s="43"/>
      <c r="H144" s="43"/>
      <c r="I144" s="43"/>
      <c r="J144" s="43"/>
      <c r="K144" s="43"/>
      <c r="L144" s="43"/>
      <c r="M144" s="43"/>
      <c r="N144" s="43"/>
      <c r="O144" s="43"/>
      <c r="P144" s="43"/>
      <c r="Q144" s="43"/>
      <c r="R144" s="43"/>
      <c r="S144" s="43"/>
      <c r="T144" s="43"/>
      <c r="U144" s="43"/>
      <c r="V144" s="43"/>
      <c r="W144" s="43"/>
      <c r="X144" s="43"/>
      <c r="Y144" s="43"/>
      <c r="Z144" s="43"/>
    </row>
    <row r="145" spans="1:26" ht="12.75" customHeight="1">
      <c r="A145" s="3"/>
      <c r="B145" s="3"/>
      <c r="C145" s="3"/>
      <c r="D145" s="3"/>
      <c r="E145" s="3"/>
      <c r="F145" s="3"/>
      <c r="G145" s="43"/>
      <c r="H145" s="43"/>
      <c r="I145" s="43"/>
      <c r="J145" s="43"/>
      <c r="K145" s="43"/>
      <c r="L145" s="43"/>
      <c r="M145" s="43"/>
      <c r="N145" s="43"/>
      <c r="O145" s="43"/>
      <c r="P145" s="43"/>
      <c r="Q145" s="43"/>
      <c r="R145" s="43"/>
      <c r="S145" s="43"/>
      <c r="T145" s="43"/>
      <c r="U145" s="43"/>
      <c r="V145" s="43"/>
      <c r="W145" s="43"/>
      <c r="X145" s="43"/>
      <c r="Y145" s="43"/>
      <c r="Z145" s="43"/>
    </row>
    <row r="146" spans="1:26" ht="12.75" customHeight="1">
      <c r="A146" s="3"/>
      <c r="B146" s="3"/>
      <c r="C146" s="3"/>
      <c r="D146" s="3"/>
      <c r="E146" s="3"/>
      <c r="F146" s="3"/>
      <c r="G146" s="43"/>
      <c r="H146" s="43"/>
      <c r="I146" s="43"/>
      <c r="J146" s="43"/>
      <c r="K146" s="43"/>
      <c r="L146" s="43"/>
      <c r="M146" s="43"/>
      <c r="N146" s="43"/>
      <c r="O146" s="43"/>
      <c r="P146" s="43"/>
      <c r="Q146" s="43"/>
      <c r="R146" s="43"/>
      <c r="S146" s="43"/>
      <c r="T146" s="43"/>
      <c r="U146" s="43"/>
      <c r="V146" s="43"/>
      <c r="W146" s="43"/>
      <c r="X146" s="43"/>
      <c r="Y146" s="43"/>
      <c r="Z146" s="43"/>
    </row>
    <row r="147" spans="1:26" ht="12.75" customHeight="1">
      <c r="A147" s="3"/>
      <c r="B147" s="3"/>
      <c r="C147" s="3"/>
      <c r="D147" s="3"/>
      <c r="E147" s="3"/>
      <c r="F147" s="3"/>
      <c r="G147" s="43"/>
      <c r="H147" s="43"/>
      <c r="I147" s="43"/>
      <c r="J147" s="43"/>
      <c r="K147" s="43"/>
      <c r="L147" s="43"/>
      <c r="M147" s="43"/>
      <c r="N147" s="43"/>
      <c r="O147" s="43"/>
      <c r="P147" s="43"/>
      <c r="Q147" s="43"/>
      <c r="R147" s="43"/>
      <c r="S147" s="43"/>
      <c r="T147" s="43"/>
      <c r="U147" s="43"/>
      <c r="V147" s="43"/>
      <c r="W147" s="43"/>
      <c r="X147" s="43"/>
      <c r="Y147" s="43"/>
      <c r="Z147" s="43"/>
    </row>
    <row r="148" spans="1:26" ht="12.75" customHeight="1">
      <c r="A148" s="3"/>
      <c r="B148" s="3"/>
      <c r="C148" s="3"/>
      <c r="D148" s="3"/>
      <c r="E148" s="3"/>
      <c r="F148" s="3"/>
      <c r="G148" s="43"/>
      <c r="H148" s="43"/>
      <c r="I148" s="43"/>
      <c r="J148" s="43"/>
      <c r="K148" s="43"/>
      <c r="L148" s="43"/>
      <c r="M148" s="43"/>
      <c r="N148" s="43"/>
      <c r="O148" s="43"/>
      <c r="P148" s="43"/>
      <c r="Q148" s="43"/>
      <c r="R148" s="43"/>
      <c r="S148" s="43"/>
      <c r="T148" s="43"/>
      <c r="U148" s="43"/>
      <c r="V148" s="43"/>
      <c r="W148" s="43"/>
      <c r="X148" s="43"/>
      <c r="Y148" s="43"/>
      <c r="Z148" s="43"/>
    </row>
    <row r="149" spans="1:26" ht="12.75" customHeight="1">
      <c r="A149" s="3"/>
      <c r="B149" s="3"/>
      <c r="C149" s="3"/>
      <c r="D149" s="3"/>
      <c r="E149" s="3"/>
      <c r="F149" s="3"/>
      <c r="G149" s="43"/>
      <c r="H149" s="43"/>
      <c r="I149" s="43"/>
      <c r="J149" s="43"/>
      <c r="K149" s="43"/>
      <c r="L149" s="43"/>
      <c r="M149" s="43"/>
      <c r="N149" s="43"/>
      <c r="O149" s="43"/>
      <c r="P149" s="43"/>
      <c r="Q149" s="43"/>
      <c r="R149" s="43"/>
      <c r="S149" s="43"/>
      <c r="T149" s="43"/>
      <c r="U149" s="43"/>
      <c r="V149" s="43"/>
      <c r="W149" s="43"/>
      <c r="X149" s="43"/>
      <c r="Y149" s="43"/>
      <c r="Z149" s="43"/>
    </row>
    <row r="150" spans="1:26" ht="12.75" customHeight="1">
      <c r="A150" s="3"/>
      <c r="B150" s="3"/>
      <c r="C150" s="3"/>
      <c r="D150" s="3"/>
      <c r="E150" s="3"/>
      <c r="F150" s="3"/>
      <c r="G150" s="43"/>
      <c r="H150" s="43"/>
      <c r="I150" s="43"/>
      <c r="J150" s="43"/>
      <c r="K150" s="43"/>
      <c r="L150" s="43"/>
      <c r="M150" s="43"/>
      <c r="N150" s="43"/>
      <c r="O150" s="43"/>
      <c r="P150" s="43"/>
      <c r="Q150" s="43"/>
      <c r="R150" s="43"/>
      <c r="S150" s="43"/>
      <c r="T150" s="43"/>
      <c r="U150" s="43"/>
      <c r="V150" s="43"/>
      <c r="W150" s="43"/>
      <c r="X150" s="43"/>
      <c r="Y150" s="43"/>
      <c r="Z150" s="43"/>
    </row>
    <row r="151" spans="1:26" ht="12.75" customHeight="1">
      <c r="A151" s="3"/>
      <c r="B151" s="3"/>
      <c r="C151" s="3"/>
      <c r="D151" s="3"/>
      <c r="E151" s="3"/>
      <c r="F151" s="3"/>
      <c r="G151" s="43"/>
      <c r="H151" s="43"/>
      <c r="I151" s="43"/>
      <c r="J151" s="43"/>
      <c r="K151" s="43"/>
      <c r="L151" s="43"/>
      <c r="M151" s="43"/>
      <c r="N151" s="43"/>
      <c r="O151" s="43"/>
      <c r="P151" s="43"/>
      <c r="Q151" s="43"/>
      <c r="R151" s="43"/>
      <c r="S151" s="43"/>
      <c r="T151" s="43"/>
      <c r="U151" s="43"/>
      <c r="V151" s="43"/>
      <c r="W151" s="43"/>
      <c r="X151" s="43"/>
      <c r="Y151" s="43"/>
      <c r="Z151" s="43"/>
    </row>
    <row r="152" spans="1:26" ht="12.75" customHeight="1">
      <c r="A152" s="3"/>
      <c r="B152" s="3"/>
      <c r="C152" s="3"/>
      <c r="D152" s="3"/>
      <c r="E152" s="3"/>
      <c r="F152" s="3"/>
      <c r="G152" s="43"/>
      <c r="H152" s="43"/>
      <c r="I152" s="43"/>
      <c r="J152" s="43"/>
      <c r="K152" s="43"/>
      <c r="L152" s="43"/>
      <c r="M152" s="43"/>
      <c r="N152" s="43"/>
      <c r="O152" s="43"/>
      <c r="P152" s="43"/>
      <c r="Q152" s="43"/>
      <c r="R152" s="43"/>
      <c r="S152" s="43"/>
      <c r="T152" s="43"/>
      <c r="U152" s="43"/>
      <c r="V152" s="43"/>
      <c r="W152" s="43"/>
      <c r="X152" s="43"/>
      <c r="Y152" s="43"/>
      <c r="Z152" s="43"/>
    </row>
    <row r="153" spans="1:26" ht="12.75" customHeight="1">
      <c r="A153" s="3"/>
      <c r="B153" s="3"/>
      <c r="C153" s="3"/>
      <c r="D153" s="3"/>
      <c r="E153" s="3"/>
      <c r="F153" s="3"/>
      <c r="G153" s="43"/>
      <c r="H153" s="43"/>
      <c r="I153" s="43"/>
      <c r="J153" s="43"/>
      <c r="K153" s="43"/>
      <c r="L153" s="43"/>
      <c r="M153" s="43"/>
      <c r="N153" s="43"/>
      <c r="O153" s="43"/>
      <c r="P153" s="43"/>
      <c r="Q153" s="43"/>
      <c r="R153" s="43"/>
      <c r="S153" s="43"/>
      <c r="T153" s="43"/>
      <c r="U153" s="43"/>
      <c r="V153" s="43"/>
      <c r="W153" s="43"/>
      <c r="X153" s="43"/>
      <c r="Y153" s="43"/>
      <c r="Z153" s="43"/>
    </row>
    <row r="154" spans="1:26" ht="12.75" customHeight="1">
      <c r="A154" s="3"/>
      <c r="B154" s="3"/>
      <c r="C154" s="3"/>
      <c r="D154" s="3"/>
      <c r="E154" s="3"/>
      <c r="F154" s="3"/>
      <c r="G154" s="43"/>
      <c r="H154" s="43"/>
      <c r="I154" s="43"/>
      <c r="J154" s="43"/>
      <c r="K154" s="43"/>
      <c r="L154" s="43"/>
      <c r="M154" s="43"/>
      <c r="N154" s="43"/>
      <c r="O154" s="43"/>
      <c r="P154" s="43"/>
      <c r="Q154" s="43"/>
      <c r="R154" s="43"/>
      <c r="S154" s="43"/>
      <c r="T154" s="43"/>
      <c r="U154" s="43"/>
      <c r="V154" s="43"/>
      <c r="W154" s="43"/>
      <c r="X154" s="43"/>
      <c r="Y154" s="43"/>
      <c r="Z154" s="43"/>
    </row>
    <row r="155" spans="1:26" ht="12.75" customHeight="1">
      <c r="A155" s="3"/>
      <c r="B155" s="3"/>
      <c r="C155" s="3"/>
      <c r="D155" s="3"/>
      <c r="E155" s="3"/>
      <c r="F155" s="3"/>
      <c r="G155" s="43"/>
      <c r="H155" s="43"/>
      <c r="I155" s="43"/>
      <c r="J155" s="43"/>
      <c r="K155" s="43"/>
      <c r="L155" s="43"/>
      <c r="M155" s="43"/>
      <c r="N155" s="43"/>
      <c r="O155" s="43"/>
      <c r="P155" s="43"/>
      <c r="Q155" s="43"/>
      <c r="R155" s="43"/>
      <c r="S155" s="43"/>
      <c r="T155" s="43"/>
      <c r="U155" s="43"/>
      <c r="V155" s="43"/>
      <c r="W155" s="43"/>
      <c r="X155" s="43"/>
      <c r="Y155" s="43"/>
      <c r="Z155" s="43"/>
    </row>
    <row r="156" spans="1:26" ht="12.75" customHeight="1">
      <c r="A156" s="3"/>
      <c r="B156" s="3"/>
      <c r="C156" s="3"/>
      <c r="D156" s="3"/>
      <c r="E156" s="3"/>
      <c r="F156" s="3"/>
      <c r="G156" s="43"/>
      <c r="H156" s="43"/>
      <c r="I156" s="43"/>
      <c r="J156" s="43"/>
      <c r="K156" s="43"/>
      <c r="L156" s="43"/>
      <c r="M156" s="43"/>
      <c r="N156" s="43"/>
      <c r="O156" s="43"/>
      <c r="P156" s="43"/>
      <c r="Q156" s="43"/>
      <c r="R156" s="43"/>
      <c r="S156" s="43"/>
      <c r="T156" s="43"/>
      <c r="U156" s="43"/>
      <c r="V156" s="43"/>
      <c r="W156" s="43"/>
      <c r="X156" s="43"/>
      <c r="Y156" s="43"/>
      <c r="Z156" s="43"/>
    </row>
    <row r="157" spans="1:26" ht="12.75" customHeight="1">
      <c r="A157" s="3"/>
      <c r="B157" s="3"/>
      <c r="C157" s="3"/>
      <c r="D157" s="3"/>
      <c r="E157" s="3"/>
      <c r="F157" s="3"/>
      <c r="G157" s="43"/>
      <c r="H157" s="43"/>
      <c r="I157" s="43"/>
      <c r="J157" s="43"/>
      <c r="K157" s="43"/>
      <c r="L157" s="43"/>
      <c r="M157" s="43"/>
      <c r="N157" s="43"/>
      <c r="O157" s="43"/>
      <c r="P157" s="43"/>
      <c r="Q157" s="43"/>
      <c r="R157" s="43"/>
      <c r="S157" s="43"/>
      <c r="T157" s="43"/>
      <c r="U157" s="43"/>
      <c r="V157" s="43"/>
      <c r="W157" s="43"/>
      <c r="X157" s="43"/>
      <c r="Y157" s="43"/>
      <c r="Z157" s="43"/>
    </row>
    <row r="158" spans="1:26" ht="12.75" customHeight="1">
      <c r="A158" s="3"/>
      <c r="B158" s="3"/>
      <c r="C158" s="3"/>
      <c r="D158" s="3"/>
      <c r="E158" s="3"/>
      <c r="F158" s="3"/>
      <c r="G158" s="43"/>
      <c r="H158" s="43"/>
      <c r="I158" s="43"/>
      <c r="J158" s="43"/>
      <c r="K158" s="43"/>
      <c r="L158" s="43"/>
      <c r="M158" s="43"/>
      <c r="N158" s="43"/>
      <c r="O158" s="43"/>
      <c r="P158" s="43"/>
      <c r="Q158" s="43"/>
      <c r="R158" s="43"/>
      <c r="S158" s="43"/>
      <c r="T158" s="43"/>
      <c r="U158" s="43"/>
      <c r="V158" s="43"/>
      <c r="W158" s="43"/>
      <c r="X158" s="43"/>
      <c r="Y158" s="43"/>
      <c r="Z158" s="43"/>
    </row>
    <row r="159" spans="1:26" ht="12.75" customHeight="1">
      <c r="A159" s="3"/>
      <c r="B159" s="3"/>
      <c r="C159" s="3"/>
      <c r="D159" s="3"/>
      <c r="E159" s="3"/>
      <c r="F159" s="3"/>
      <c r="G159" s="43"/>
      <c r="H159" s="43"/>
      <c r="I159" s="43"/>
      <c r="J159" s="43"/>
      <c r="K159" s="43"/>
      <c r="L159" s="43"/>
      <c r="M159" s="43"/>
      <c r="N159" s="43"/>
      <c r="O159" s="43"/>
      <c r="P159" s="43"/>
      <c r="Q159" s="43"/>
      <c r="R159" s="43"/>
      <c r="S159" s="43"/>
      <c r="T159" s="43"/>
      <c r="U159" s="43"/>
      <c r="V159" s="43"/>
      <c r="W159" s="43"/>
      <c r="X159" s="43"/>
      <c r="Y159" s="43"/>
      <c r="Z159" s="43"/>
    </row>
    <row r="160" spans="1:26" ht="12.75" customHeight="1">
      <c r="A160" s="3"/>
      <c r="B160" s="3"/>
      <c r="C160" s="3"/>
      <c r="D160" s="3"/>
      <c r="E160" s="3"/>
      <c r="F160" s="3"/>
      <c r="G160" s="43"/>
      <c r="H160" s="43"/>
      <c r="I160" s="43"/>
      <c r="J160" s="43"/>
      <c r="K160" s="43"/>
      <c r="L160" s="43"/>
      <c r="M160" s="43"/>
      <c r="N160" s="43"/>
      <c r="O160" s="43"/>
      <c r="P160" s="43"/>
      <c r="Q160" s="43"/>
      <c r="R160" s="43"/>
      <c r="S160" s="43"/>
      <c r="T160" s="43"/>
      <c r="U160" s="43"/>
      <c r="V160" s="43"/>
      <c r="W160" s="43"/>
      <c r="X160" s="43"/>
      <c r="Y160" s="43"/>
      <c r="Z160" s="43"/>
    </row>
    <row r="161" spans="1:26" ht="12.75" customHeight="1">
      <c r="A161" s="3"/>
      <c r="B161" s="3"/>
      <c r="C161" s="3"/>
      <c r="D161" s="3"/>
      <c r="E161" s="3"/>
      <c r="F161" s="3"/>
      <c r="G161" s="43"/>
      <c r="H161" s="43"/>
      <c r="I161" s="43"/>
      <c r="J161" s="43"/>
      <c r="K161" s="43"/>
      <c r="L161" s="43"/>
      <c r="M161" s="43"/>
      <c r="N161" s="43"/>
      <c r="O161" s="43"/>
      <c r="P161" s="43"/>
      <c r="Q161" s="43"/>
      <c r="R161" s="43"/>
      <c r="S161" s="43"/>
      <c r="T161" s="43"/>
      <c r="U161" s="43"/>
      <c r="V161" s="43"/>
      <c r="W161" s="43"/>
      <c r="X161" s="43"/>
      <c r="Y161" s="43"/>
      <c r="Z161" s="43"/>
    </row>
    <row r="162" spans="1:26" ht="12.75" customHeight="1">
      <c r="A162" s="3"/>
      <c r="B162" s="3"/>
      <c r="C162" s="3"/>
      <c r="D162" s="3"/>
      <c r="E162" s="3"/>
      <c r="F162" s="3"/>
      <c r="G162" s="43"/>
      <c r="H162" s="43"/>
      <c r="I162" s="43"/>
      <c r="J162" s="43"/>
      <c r="K162" s="43"/>
      <c r="L162" s="43"/>
      <c r="M162" s="43"/>
      <c r="N162" s="43"/>
      <c r="O162" s="43"/>
      <c r="P162" s="43"/>
      <c r="Q162" s="43"/>
      <c r="R162" s="43"/>
      <c r="S162" s="43"/>
      <c r="T162" s="43"/>
      <c r="U162" s="43"/>
      <c r="V162" s="43"/>
      <c r="W162" s="43"/>
      <c r="X162" s="43"/>
      <c r="Y162" s="43"/>
      <c r="Z162" s="43"/>
    </row>
    <row r="163" spans="1:26" ht="12.75" customHeight="1">
      <c r="A163" s="3"/>
      <c r="B163" s="3"/>
      <c r="C163" s="3"/>
      <c r="D163" s="3"/>
      <c r="E163" s="3"/>
      <c r="F163" s="3"/>
      <c r="G163" s="43"/>
      <c r="H163" s="43"/>
      <c r="I163" s="43"/>
      <c r="J163" s="43"/>
      <c r="K163" s="43"/>
      <c r="L163" s="43"/>
      <c r="M163" s="43"/>
      <c r="N163" s="43"/>
      <c r="O163" s="43"/>
      <c r="P163" s="43"/>
      <c r="Q163" s="43"/>
      <c r="R163" s="43"/>
      <c r="S163" s="43"/>
      <c r="T163" s="43"/>
      <c r="U163" s="43"/>
      <c r="V163" s="43"/>
      <c r="W163" s="43"/>
      <c r="X163" s="43"/>
      <c r="Y163" s="43"/>
      <c r="Z163" s="43"/>
    </row>
    <row r="164" spans="1:26" ht="12.75" customHeight="1">
      <c r="A164" s="3"/>
      <c r="B164" s="3"/>
      <c r="C164" s="3"/>
      <c r="D164" s="3"/>
      <c r="E164" s="3"/>
      <c r="F164" s="3"/>
      <c r="G164" s="43"/>
      <c r="H164" s="43"/>
      <c r="I164" s="43"/>
      <c r="J164" s="43"/>
      <c r="K164" s="43"/>
      <c r="L164" s="43"/>
      <c r="M164" s="43"/>
      <c r="N164" s="43"/>
      <c r="O164" s="43"/>
      <c r="P164" s="43"/>
      <c r="Q164" s="43"/>
      <c r="R164" s="43"/>
      <c r="S164" s="43"/>
      <c r="T164" s="43"/>
      <c r="U164" s="43"/>
      <c r="V164" s="43"/>
      <c r="W164" s="43"/>
      <c r="X164" s="43"/>
      <c r="Y164" s="43"/>
      <c r="Z164" s="43"/>
    </row>
    <row r="165" spans="1:26" ht="12.75" customHeight="1">
      <c r="A165" s="3"/>
      <c r="B165" s="3"/>
      <c r="C165" s="3"/>
      <c r="D165" s="3"/>
      <c r="E165" s="3"/>
      <c r="F165" s="3"/>
      <c r="G165" s="43"/>
      <c r="H165" s="43"/>
      <c r="I165" s="43"/>
      <c r="J165" s="43"/>
      <c r="K165" s="43"/>
      <c r="L165" s="43"/>
      <c r="M165" s="43"/>
      <c r="N165" s="43"/>
      <c r="O165" s="43"/>
      <c r="P165" s="43"/>
      <c r="Q165" s="43"/>
      <c r="R165" s="43"/>
      <c r="S165" s="43"/>
      <c r="T165" s="43"/>
      <c r="U165" s="43"/>
      <c r="V165" s="43"/>
      <c r="W165" s="43"/>
      <c r="X165" s="43"/>
      <c r="Y165" s="43"/>
      <c r="Z165" s="43"/>
    </row>
    <row r="166" spans="1:26" ht="12.75" customHeight="1">
      <c r="A166" s="3"/>
      <c r="B166" s="3"/>
      <c r="C166" s="3"/>
      <c r="D166" s="3"/>
      <c r="E166" s="3"/>
      <c r="F166" s="3"/>
      <c r="G166" s="43"/>
      <c r="H166" s="43"/>
      <c r="I166" s="43"/>
      <c r="J166" s="43"/>
      <c r="K166" s="43"/>
      <c r="L166" s="43"/>
      <c r="M166" s="43"/>
      <c r="N166" s="43"/>
      <c r="O166" s="43"/>
      <c r="P166" s="43"/>
      <c r="Q166" s="43"/>
      <c r="R166" s="43"/>
      <c r="S166" s="43"/>
      <c r="T166" s="43"/>
      <c r="U166" s="43"/>
      <c r="V166" s="43"/>
      <c r="W166" s="43"/>
      <c r="X166" s="43"/>
      <c r="Y166" s="43"/>
      <c r="Z166" s="43"/>
    </row>
    <row r="167" spans="1:26" ht="12.75" customHeight="1">
      <c r="A167" s="3"/>
      <c r="B167" s="3"/>
      <c r="C167" s="3"/>
      <c r="D167" s="3"/>
      <c r="E167" s="3"/>
      <c r="F167" s="3"/>
      <c r="G167" s="43"/>
      <c r="H167" s="43"/>
      <c r="I167" s="43"/>
      <c r="J167" s="43"/>
      <c r="K167" s="43"/>
      <c r="L167" s="43"/>
      <c r="M167" s="43"/>
      <c r="N167" s="43"/>
      <c r="O167" s="43"/>
      <c r="P167" s="43"/>
      <c r="Q167" s="43"/>
      <c r="R167" s="43"/>
      <c r="S167" s="43"/>
      <c r="T167" s="43"/>
      <c r="U167" s="43"/>
      <c r="V167" s="43"/>
      <c r="W167" s="43"/>
      <c r="X167" s="43"/>
      <c r="Y167" s="43"/>
      <c r="Z167" s="43"/>
    </row>
    <row r="168" spans="1:26" ht="12.75" customHeight="1">
      <c r="A168" s="3"/>
      <c r="B168" s="3"/>
      <c r="C168" s="3"/>
      <c r="D168" s="3"/>
      <c r="E168" s="3"/>
      <c r="F168" s="3"/>
      <c r="G168" s="43"/>
      <c r="H168" s="43"/>
      <c r="I168" s="43"/>
      <c r="J168" s="43"/>
      <c r="K168" s="43"/>
      <c r="L168" s="43"/>
      <c r="M168" s="43"/>
      <c r="N168" s="43"/>
      <c r="O168" s="43"/>
      <c r="P168" s="43"/>
      <c r="Q168" s="43"/>
      <c r="R168" s="43"/>
      <c r="S168" s="43"/>
      <c r="T168" s="43"/>
      <c r="U168" s="43"/>
      <c r="V168" s="43"/>
      <c r="W168" s="43"/>
      <c r="X168" s="43"/>
      <c r="Y168" s="43"/>
      <c r="Z168" s="43"/>
    </row>
    <row r="169" spans="1:26" ht="12.75" customHeight="1">
      <c r="A169" s="3"/>
      <c r="B169" s="3"/>
      <c r="C169" s="3"/>
      <c r="D169" s="3"/>
      <c r="E169" s="3"/>
      <c r="F169" s="3"/>
      <c r="G169" s="43"/>
      <c r="H169" s="43"/>
      <c r="I169" s="43"/>
      <c r="J169" s="43"/>
      <c r="K169" s="43"/>
      <c r="L169" s="43"/>
      <c r="M169" s="43"/>
      <c r="N169" s="43"/>
      <c r="O169" s="43"/>
      <c r="P169" s="43"/>
      <c r="Q169" s="43"/>
      <c r="R169" s="43"/>
      <c r="S169" s="43"/>
      <c r="T169" s="43"/>
      <c r="U169" s="43"/>
      <c r="V169" s="43"/>
      <c r="W169" s="43"/>
      <c r="X169" s="43"/>
      <c r="Y169" s="43"/>
      <c r="Z169" s="43"/>
    </row>
    <row r="170" spans="1:26" ht="12.75" customHeight="1">
      <c r="A170" s="3"/>
      <c r="B170" s="3"/>
      <c r="C170" s="3"/>
      <c r="D170" s="3"/>
      <c r="E170" s="3"/>
      <c r="F170" s="3"/>
      <c r="G170" s="43"/>
      <c r="H170" s="43"/>
      <c r="I170" s="43"/>
      <c r="J170" s="43"/>
      <c r="K170" s="43"/>
      <c r="L170" s="43"/>
      <c r="M170" s="43"/>
      <c r="N170" s="43"/>
      <c r="O170" s="43"/>
      <c r="P170" s="43"/>
      <c r="Q170" s="43"/>
      <c r="R170" s="43"/>
      <c r="S170" s="43"/>
      <c r="T170" s="43"/>
      <c r="U170" s="43"/>
      <c r="V170" s="43"/>
      <c r="W170" s="43"/>
      <c r="X170" s="43"/>
      <c r="Y170" s="43"/>
      <c r="Z170" s="43"/>
    </row>
    <row r="171" spans="1:26" ht="12.75" customHeight="1">
      <c r="A171" s="3"/>
      <c r="B171" s="3"/>
      <c r="C171" s="3"/>
      <c r="D171" s="3"/>
      <c r="E171" s="3"/>
      <c r="F171" s="3"/>
      <c r="G171" s="43"/>
      <c r="H171" s="43"/>
      <c r="I171" s="43"/>
      <c r="J171" s="43"/>
      <c r="K171" s="43"/>
      <c r="L171" s="43"/>
      <c r="M171" s="43"/>
      <c r="N171" s="43"/>
      <c r="O171" s="43"/>
      <c r="P171" s="43"/>
      <c r="Q171" s="43"/>
      <c r="R171" s="43"/>
      <c r="S171" s="43"/>
      <c r="T171" s="43"/>
      <c r="U171" s="43"/>
      <c r="V171" s="43"/>
      <c r="W171" s="43"/>
      <c r="X171" s="43"/>
      <c r="Y171" s="43"/>
      <c r="Z171" s="43"/>
    </row>
    <row r="172" spans="1:26" ht="12.75" customHeight="1">
      <c r="A172" s="3"/>
      <c r="B172" s="3"/>
      <c r="C172" s="3"/>
      <c r="D172" s="3"/>
      <c r="E172" s="3"/>
      <c r="F172" s="3"/>
      <c r="G172" s="43"/>
      <c r="H172" s="43"/>
      <c r="I172" s="43"/>
      <c r="J172" s="43"/>
      <c r="K172" s="43"/>
      <c r="L172" s="43"/>
      <c r="M172" s="43"/>
      <c r="N172" s="43"/>
      <c r="O172" s="43"/>
      <c r="P172" s="43"/>
      <c r="Q172" s="43"/>
      <c r="R172" s="43"/>
      <c r="S172" s="43"/>
      <c r="T172" s="43"/>
      <c r="U172" s="43"/>
      <c r="V172" s="43"/>
      <c r="W172" s="43"/>
      <c r="X172" s="43"/>
      <c r="Y172" s="43"/>
      <c r="Z172" s="43"/>
    </row>
    <row r="173" spans="1:26" ht="12.75" customHeight="1">
      <c r="A173" s="3"/>
      <c r="B173" s="3"/>
      <c r="C173" s="3"/>
      <c r="D173" s="3"/>
      <c r="E173" s="3"/>
      <c r="F173" s="3"/>
      <c r="G173" s="43"/>
      <c r="H173" s="43"/>
      <c r="I173" s="43"/>
      <c r="J173" s="43"/>
      <c r="K173" s="43"/>
      <c r="L173" s="43"/>
      <c r="M173" s="43"/>
      <c r="N173" s="43"/>
      <c r="O173" s="43"/>
      <c r="P173" s="43"/>
      <c r="Q173" s="43"/>
      <c r="R173" s="43"/>
      <c r="S173" s="43"/>
      <c r="T173" s="43"/>
      <c r="U173" s="43"/>
      <c r="V173" s="43"/>
      <c r="W173" s="43"/>
      <c r="X173" s="43"/>
      <c r="Y173" s="43"/>
      <c r="Z173" s="43"/>
    </row>
    <row r="174" spans="1:26" ht="12.75" customHeight="1">
      <c r="A174" s="3"/>
      <c r="B174" s="3"/>
      <c r="C174" s="3"/>
      <c r="D174" s="3"/>
      <c r="E174" s="3"/>
      <c r="F174" s="3"/>
      <c r="G174" s="43"/>
      <c r="H174" s="43"/>
      <c r="I174" s="43"/>
      <c r="J174" s="43"/>
      <c r="K174" s="43"/>
      <c r="L174" s="43"/>
      <c r="M174" s="43"/>
      <c r="N174" s="43"/>
      <c r="O174" s="43"/>
      <c r="P174" s="43"/>
      <c r="Q174" s="43"/>
      <c r="R174" s="43"/>
      <c r="S174" s="43"/>
      <c r="T174" s="43"/>
      <c r="U174" s="43"/>
      <c r="V174" s="43"/>
      <c r="W174" s="43"/>
      <c r="X174" s="43"/>
      <c r="Y174" s="43"/>
      <c r="Z174" s="43"/>
    </row>
    <row r="175" spans="1:26" ht="12.75" customHeight="1">
      <c r="A175" s="3"/>
      <c r="B175" s="3"/>
      <c r="C175" s="3"/>
      <c r="D175" s="3"/>
      <c r="E175" s="3"/>
      <c r="F175" s="3"/>
      <c r="G175" s="43"/>
      <c r="H175" s="43"/>
      <c r="I175" s="43"/>
      <c r="J175" s="43"/>
      <c r="K175" s="43"/>
      <c r="L175" s="43"/>
      <c r="M175" s="43"/>
      <c r="N175" s="43"/>
      <c r="O175" s="43"/>
      <c r="P175" s="43"/>
      <c r="Q175" s="43"/>
      <c r="R175" s="43"/>
      <c r="S175" s="43"/>
      <c r="T175" s="43"/>
      <c r="U175" s="43"/>
      <c r="V175" s="43"/>
      <c r="W175" s="43"/>
      <c r="X175" s="43"/>
      <c r="Y175" s="43"/>
      <c r="Z175" s="43"/>
    </row>
    <row r="176" spans="1:26" ht="12.75" customHeight="1">
      <c r="A176" s="3"/>
      <c r="B176" s="3"/>
      <c r="C176" s="3"/>
      <c r="D176" s="3"/>
      <c r="E176" s="3"/>
      <c r="F176" s="3"/>
      <c r="G176" s="43"/>
      <c r="H176" s="43"/>
      <c r="I176" s="43"/>
      <c r="J176" s="43"/>
      <c r="K176" s="43"/>
      <c r="L176" s="43"/>
      <c r="M176" s="43"/>
      <c r="N176" s="43"/>
      <c r="O176" s="43"/>
      <c r="P176" s="43"/>
      <c r="Q176" s="43"/>
      <c r="R176" s="43"/>
      <c r="S176" s="43"/>
      <c r="T176" s="43"/>
      <c r="U176" s="43"/>
      <c r="V176" s="43"/>
      <c r="W176" s="43"/>
      <c r="X176" s="43"/>
      <c r="Y176" s="43"/>
      <c r="Z176" s="43"/>
    </row>
    <row r="177" spans="1:26" ht="12.75" customHeight="1">
      <c r="A177" s="3"/>
      <c r="B177" s="3"/>
      <c r="C177" s="3"/>
      <c r="D177" s="3"/>
      <c r="E177" s="3"/>
      <c r="F177" s="3"/>
      <c r="G177" s="43"/>
      <c r="H177" s="43"/>
      <c r="I177" s="43"/>
      <c r="J177" s="43"/>
      <c r="K177" s="43"/>
      <c r="L177" s="43"/>
      <c r="M177" s="43"/>
      <c r="N177" s="43"/>
      <c r="O177" s="43"/>
      <c r="P177" s="43"/>
      <c r="Q177" s="43"/>
      <c r="R177" s="43"/>
      <c r="S177" s="43"/>
      <c r="T177" s="43"/>
      <c r="U177" s="43"/>
      <c r="V177" s="43"/>
      <c r="W177" s="43"/>
      <c r="X177" s="43"/>
      <c r="Y177" s="43"/>
      <c r="Z177" s="43"/>
    </row>
    <row r="178" spans="1:26" ht="12.75" customHeight="1">
      <c r="A178" s="3"/>
      <c r="B178" s="3"/>
      <c r="C178" s="3"/>
      <c r="D178" s="3"/>
      <c r="E178" s="3"/>
      <c r="F178" s="3"/>
      <c r="G178" s="43"/>
      <c r="H178" s="43"/>
      <c r="I178" s="43"/>
      <c r="J178" s="43"/>
      <c r="K178" s="43"/>
      <c r="L178" s="43"/>
      <c r="M178" s="43"/>
      <c r="N178" s="43"/>
      <c r="O178" s="43"/>
      <c r="P178" s="43"/>
      <c r="Q178" s="43"/>
      <c r="R178" s="43"/>
      <c r="S178" s="43"/>
      <c r="T178" s="43"/>
      <c r="U178" s="43"/>
      <c r="V178" s="43"/>
      <c r="W178" s="43"/>
      <c r="X178" s="43"/>
      <c r="Y178" s="43"/>
      <c r="Z178" s="43"/>
    </row>
    <row r="179" spans="1:26" ht="12.75" customHeight="1">
      <c r="A179" s="3"/>
      <c r="B179" s="3"/>
      <c r="C179" s="3"/>
      <c r="D179" s="3"/>
      <c r="E179" s="3"/>
      <c r="F179" s="3"/>
      <c r="G179" s="43"/>
      <c r="H179" s="43"/>
      <c r="I179" s="43"/>
      <c r="J179" s="43"/>
      <c r="K179" s="43"/>
      <c r="L179" s="43"/>
      <c r="M179" s="43"/>
      <c r="N179" s="43"/>
      <c r="O179" s="43"/>
      <c r="P179" s="43"/>
      <c r="Q179" s="43"/>
      <c r="R179" s="43"/>
      <c r="S179" s="43"/>
      <c r="T179" s="43"/>
      <c r="U179" s="43"/>
      <c r="V179" s="43"/>
      <c r="W179" s="43"/>
      <c r="X179" s="43"/>
      <c r="Y179" s="43"/>
      <c r="Z179" s="43"/>
    </row>
    <row r="180" spans="1:26" ht="12.75" customHeight="1">
      <c r="A180" s="3"/>
      <c r="B180" s="3"/>
      <c r="C180" s="3"/>
      <c r="D180" s="3"/>
      <c r="E180" s="3"/>
      <c r="F180" s="3"/>
      <c r="G180" s="43"/>
      <c r="H180" s="43"/>
      <c r="I180" s="43"/>
      <c r="J180" s="43"/>
      <c r="K180" s="43"/>
      <c r="L180" s="43"/>
      <c r="M180" s="43"/>
      <c r="N180" s="43"/>
      <c r="O180" s="43"/>
      <c r="P180" s="43"/>
      <c r="Q180" s="43"/>
      <c r="R180" s="43"/>
      <c r="S180" s="43"/>
      <c r="T180" s="43"/>
      <c r="U180" s="43"/>
      <c r="V180" s="43"/>
      <c r="W180" s="43"/>
      <c r="X180" s="43"/>
      <c r="Y180" s="43"/>
      <c r="Z180" s="43"/>
    </row>
    <row r="181" spans="1:26" ht="12.75" customHeight="1">
      <c r="A181" s="3"/>
      <c r="B181" s="3"/>
      <c r="C181" s="3"/>
      <c r="D181" s="3"/>
      <c r="E181" s="3"/>
      <c r="F181" s="3"/>
      <c r="G181" s="43"/>
      <c r="H181" s="43"/>
      <c r="I181" s="43"/>
      <c r="J181" s="43"/>
      <c r="K181" s="43"/>
      <c r="L181" s="43"/>
      <c r="M181" s="43"/>
      <c r="N181" s="43"/>
      <c r="O181" s="43"/>
      <c r="P181" s="43"/>
      <c r="Q181" s="43"/>
      <c r="R181" s="43"/>
      <c r="S181" s="43"/>
      <c r="T181" s="43"/>
      <c r="U181" s="43"/>
      <c r="V181" s="43"/>
      <c r="W181" s="43"/>
      <c r="X181" s="43"/>
      <c r="Y181" s="43"/>
      <c r="Z181" s="43"/>
    </row>
    <row r="182" spans="1:24"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row r="1165" spans="1:24" ht="12.7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row>
    <row r="1166" spans="1:24" ht="12.7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row>
    <row r="1167" spans="1:24" ht="12.7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row>
    <row r="1168" spans="1:24" ht="12.7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row>
    <row r="1169" spans="1:24" ht="12.7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row>
    <row r="1170" spans="1:24" ht="12.7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row>
    <row r="1171" spans="1:24" ht="12.7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row>
    <row r="1172" spans="1:24" ht="12.7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row>
    <row r="1173" spans="1:24" ht="12.7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row>
    <row r="1174" spans="1:24" ht="12.7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row>
    <row r="1175" spans="1:24" ht="12.7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row>
    <row r="1176" spans="1:24" ht="12.7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row>
    <row r="1177" spans="1:24" ht="12.7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row>
    <row r="1178" spans="1:24" ht="12.7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row>
    <row r="1179" spans="1:24" ht="12.7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row>
    <row r="1180" spans="1:24" ht="12.7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row>
    <row r="1181" spans="1:24" ht="12.7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row>
    <row r="1182" spans="1:24" ht="12.7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row>
    <row r="1183" spans="1:24" ht="12.7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row>
    <row r="1184" spans="1:24" ht="12.7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row>
    <row r="1185" spans="1:24" ht="12.7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row>
    <row r="1186" spans="1:24" ht="12.7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row>
    <row r="1187" spans="1:24" ht="12.7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row>
    <row r="1188" spans="1:24" ht="12.7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row>
    <row r="1189" spans="1:24" ht="12.7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row>
    <row r="1190" spans="1:24" ht="12.7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row>
    <row r="1191" spans="1:24" ht="12.7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row>
    <row r="1192" spans="1:24" ht="12.7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row>
    <row r="1193" spans="1:24" ht="12.7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row>
    <row r="1194" spans="1:24" ht="12.7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row>
    <row r="1195" spans="1:24" ht="12.7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row>
    <row r="1196" spans="1:24" ht="12.7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row>
    <row r="1197" spans="1:24" ht="12.7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row>
    <row r="1198" spans="1:24" ht="12.7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row>
    <row r="1199" spans="1:24" ht="12.7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row>
    <row r="1200" spans="1:24" ht="12.7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row>
    <row r="1201" spans="1:24" ht="12.7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row>
    <row r="1202" spans="1:24" ht="12.7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row>
    <row r="1203" spans="1:24" ht="12.7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row>
    <row r="1204" spans="1:24" ht="12.7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row>
    <row r="1205" spans="1:24" ht="12.7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row>
    <row r="1206" spans="1:24" ht="12.7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row>
    <row r="1207" spans="1:24" ht="12.7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row>
    <row r="1208" spans="1:24" ht="12.7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row>
    <row r="1209" spans="1:24" ht="12.7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row>
    <row r="1210" spans="1:24" ht="12.7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row>
    <row r="1211" spans="1:24" ht="12.7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row>
    <row r="1212" spans="1:24" ht="12.7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row>
    <row r="1213" spans="1:24" ht="12.7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row>
    <row r="1214" spans="1:24" ht="12.7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row>
    <row r="1215" spans="1:24" ht="12.7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row>
    <row r="1216" spans="1:24" ht="12.7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row>
    <row r="1217" spans="1:24" ht="12.7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row>
    <row r="1218" spans="1:24" ht="12.7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row>
    <row r="1219" spans="1:24" ht="12.7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row>
    <row r="1220" spans="1:24" ht="12.7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row>
    <row r="1221" spans="1:24" ht="12.7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row>
    <row r="1222" spans="1:24" ht="12.7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row>
    <row r="1223" spans="1:24" ht="12.7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row>
    <row r="1224" spans="1:24" ht="12.7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row>
    <row r="1225" spans="1:24" ht="12.7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row>
    <row r="1226" spans="1:24" ht="12.7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row>
    <row r="1227" spans="1:24" ht="12.7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row>
    <row r="1228" spans="1:24" ht="12.7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row>
    <row r="1229" spans="1:24" ht="12.7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row>
    <row r="1230" spans="1:24" ht="12.7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row>
    <row r="1231" spans="1:24" ht="12.7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row>
    <row r="1232" spans="1:24" ht="12.7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row>
    <row r="1233" spans="1:24" ht="12.7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row>
    <row r="1234" spans="1:24" ht="12.7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row>
    <row r="1235" spans="1:24" ht="12.7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row>
    <row r="1236" spans="1:24" ht="12.7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row>
    <row r="1237" spans="1:24" ht="12.7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row>
    <row r="1238" spans="1:24" ht="12.7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row>
    <row r="1239" spans="1:24" ht="12.7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row>
    <row r="1240" spans="1:24" ht="12.7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row>
    <row r="1241" spans="1:24" ht="12.7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row>
    <row r="1242" spans="1:24" ht="12.7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row>
    <row r="1243" spans="1:24" ht="12.7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row>
    <row r="1244" spans="1:24" ht="12.7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row>
    <row r="1245" spans="1:24" ht="12.7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row>
    <row r="1246" spans="1:24" ht="12.7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row>
    <row r="1247" spans="1:24" ht="12.7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row>
    <row r="1248" spans="1:24" ht="12.7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row>
    <row r="1249" spans="1:24" ht="12.7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row>
    <row r="1250" spans="1:24" ht="12.7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row>
    <row r="1251" spans="1:24" ht="12.7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row>
    <row r="1252" spans="1:24" ht="12.7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row>
    <row r="1253" spans="1:24" ht="12.7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row>
    <row r="1254" spans="1:24" ht="12.7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row>
    <row r="1255" spans="1:24" ht="12.7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row>
    <row r="1256" spans="1:24" ht="12.7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row>
    <row r="1257" spans="1:24" ht="12.7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row>
    <row r="1258" spans="1:24" ht="12.7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row>
    <row r="1259" spans="1:24" ht="12.7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row>
    <row r="1260" spans="1:24" ht="12.7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row>
    <row r="1261" spans="1:24" ht="12.7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row>
    <row r="1262" spans="1:24" ht="12.7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row>
    <row r="1263" spans="1:24" ht="12.7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row>
    <row r="1264" spans="1:24" ht="12.7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row>
    <row r="1265" spans="1:24" ht="12.7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row>
    <row r="1266" spans="1:24" ht="12.7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row>
    <row r="1267" spans="1:24" ht="12.7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row>
    <row r="1268" spans="1:24" ht="12.7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row>
    <row r="1269" spans="1:24" ht="12.7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row>
    <row r="1270" spans="1:24" ht="12.7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row>
    <row r="1271" spans="1:24" ht="12.7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row>
    <row r="1272" spans="1:24" ht="12.7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row>
    <row r="1273" spans="1:24" ht="12.7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row>
    <row r="1274" spans="1:24" ht="12.7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row>
    <row r="1275" spans="1:24" ht="12.7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row>
    <row r="1276" spans="1:24" ht="12.7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row>
    <row r="1277" spans="1:24" ht="12.7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row>
    <row r="1278" spans="1:24" ht="12.7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row>
    <row r="1279" spans="1:24" ht="12.7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row>
    <row r="1280" spans="1:24" ht="12.7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row>
    <row r="1281" spans="1:24" ht="12.7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row>
    <row r="1282" spans="1:24" ht="12.7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row>
    <row r="1283" spans="1:24" ht="12.7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row>
    <row r="1284" spans="1:24" ht="12.7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row>
    <row r="1285" spans="1:24" ht="12.7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row>
    <row r="1286" spans="1:24" ht="12.7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row>
    <row r="1287" spans="1:24" ht="12.7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row>
    <row r="1288" spans="1:24" ht="12.7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row>
    <row r="1289" spans="1:24" ht="12.7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row>
    <row r="1290" spans="1:24" ht="12.7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row>
    <row r="1291" spans="1:24" ht="12.7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row>
    <row r="1292" spans="1:24" ht="12.7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row>
    <row r="1293" spans="1:24" ht="12.7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row>
    <row r="1294" spans="1:24" ht="12.7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row>
    <row r="1295" spans="1:24" ht="12.7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row>
    <row r="1296" spans="1:24" ht="12.7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row>
    <row r="1297" spans="1:24" ht="12.7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row>
    <row r="1298" spans="1:24" ht="12.7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row>
    <row r="1299" spans="1:24" ht="12.7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row>
    <row r="1300" spans="1:24" ht="12.7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row>
    <row r="1301" spans="1:24" ht="12.7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row>
    <row r="1302" spans="1:24" ht="12.7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row>
  </sheetData>
  <mergeCells count="107">
    <mergeCell ref="E1:Q1"/>
    <mergeCell ref="E3:Q3"/>
    <mergeCell ref="E5:E8"/>
    <mergeCell ref="F5:F8"/>
    <mergeCell ref="G5:L5"/>
    <mergeCell ref="M5:M8"/>
    <mergeCell ref="N5:N8"/>
    <mergeCell ref="G6:G8"/>
    <mergeCell ref="H6:L6"/>
    <mergeCell ref="H7:H8"/>
    <mergeCell ref="O5:O8"/>
    <mergeCell ref="I16:I19"/>
    <mergeCell ref="K18:K19"/>
    <mergeCell ref="L18:L19"/>
    <mergeCell ref="K17:L17"/>
    <mergeCell ref="I7:J7"/>
    <mergeCell ref="K7:K8"/>
    <mergeCell ref="L7:L8"/>
    <mergeCell ref="B74:F74"/>
    <mergeCell ref="B76:F76"/>
    <mergeCell ref="B77:F77"/>
    <mergeCell ref="A13:X13"/>
    <mergeCell ref="B70:F70"/>
    <mergeCell ref="B71:B73"/>
    <mergeCell ref="C71:F71"/>
    <mergeCell ref="C72:F72"/>
    <mergeCell ref="C73:F73"/>
    <mergeCell ref="B64:F64"/>
    <mergeCell ref="B65:F65"/>
    <mergeCell ref="B66:B69"/>
    <mergeCell ref="C66:F66"/>
    <mergeCell ref="C67:F67"/>
    <mergeCell ref="C68:F68"/>
    <mergeCell ref="C69:F69"/>
    <mergeCell ref="B56:F56"/>
    <mergeCell ref="B58:F58"/>
    <mergeCell ref="B59:F59"/>
    <mergeCell ref="B60:F60"/>
    <mergeCell ref="B61:B63"/>
    <mergeCell ref="C61:F61"/>
    <mergeCell ref="C62:F62"/>
    <mergeCell ref="C63:F63"/>
    <mergeCell ref="B49:F49"/>
    <mergeCell ref="B50:B55"/>
    <mergeCell ref="C50:F50"/>
    <mergeCell ref="C51:F51"/>
    <mergeCell ref="C52:F52"/>
    <mergeCell ref="C53:F53"/>
    <mergeCell ref="C54:F54"/>
    <mergeCell ref="C55:F55"/>
    <mergeCell ref="B38:F38"/>
    <mergeCell ref="B39:B47"/>
    <mergeCell ref="C39:F39"/>
    <mergeCell ref="C40:F40"/>
    <mergeCell ref="C41:F41"/>
    <mergeCell ref="C42:F42"/>
    <mergeCell ref="C43:F43"/>
    <mergeCell ref="C44:F44"/>
    <mergeCell ref="C47:F47"/>
    <mergeCell ref="C46:F46"/>
    <mergeCell ref="B32:F32"/>
    <mergeCell ref="C30:F30"/>
    <mergeCell ref="C31:F31"/>
    <mergeCell ref="B33:B37"/>
    <mergeCell ref="C33:F33"/>
    <mergeCell ref="C35:F35"/>
    <mergeCell ref="C34:F34"/>
    <mergeCell ref="C37:F37"/>
    <mergeCell ref="C29:F29"/>
    <mergeCell ref="B22:B24"/>
    <mergeCell ref="C22:F22"/>
    <mergeCell ref="C23:F23"/>
    <mergeCell ref="C24:F24"/>
    <mergeCell ref="B21:F21"/>
    <mergeCell ref="V15:V19"/>
    <mergeCell ref="P15:R15"/>
    <mergeCell ref="J16:O16"/>
    <mergeCell ref="P16:P19"/>
    <mergeCell ref="R16:R19"/>
    <mergeCell ref="S15:U15"/>
    <mergeCell ref="B20:F20"/>
    <mergeCell ref="T18:T19"/>
    <mergeCell ref="U18:U19"/>
    <mergeCell ref="X15:X19"/>
    <mergeCell ref="J17:J19"/>
    <mergeCell ref="M17:M19"/>
    <mergeCell ref="N17:N19"/>
    <mergeCell ref="O17:O19"/>
    <mergeCell ref="W15:W19"/>
    <mergeCell ref="I15:O15"/>
    <mergeCell ref="Q16:Q19"/>
    <mergeCell ref="S16:S19"/>
    <mergeCell ref="T16:U17"/>
    <mergeCell ref="A15:A19"/>
    <mergeCell ref="B15:F19"/>
    <mergeCell ref="G15:G19"/>
    <mergeCell ref="H15:H19"/>
    <mergeCell ref="B75:F75"/>
    <mergeCell ref="B25:F25"/>
    <mergeCell ref="B26:F26"/>
    <mergeCell ref="C36:F36"/>
    <mergeCell ref="C45:F45"/>
    <mergeCell ref="B27:F27"/>
    <mergeCell ref="B28:B31"/>
    <mergeCell ref="C28:F28"/>
    <mergeCell ref="B48:F48"/>
    <mergeCell ref="B57:F57"/>
  </mergeCells>
  <printOptions/>
  <pageMargins left="0.3937007874015748" right="0.3937007874015748" top="0.1968503937007874" bottom="0.1968503937007874"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V40"/>
  <sheetViews>
    <sheetView workbookViewId="0" topLeftCell="A1">
      <selection activeCell="A1" sqref="A1:J1"/>
    </sheetView>
  </sheetViews>
  <sheetFormatPr defaultColWidth="9.140625" defaultRowHeight="12.75"/>
  <cols>
    <col min="2" max="2" width="4.28125" style="0" customWidth="1"/>
    <col min="3" max="3" width="27.7109375" style="0" customWidth="1"/>
    <col min="4" max="4" width="13.00390625" style="0" customWidth="1"/>
    <col min="5" max="5" width="14.8515625" style="0" customWidth="1"/>
    <col min="6" max="6" width="10.57421875" style="0" customWidth="1"/>
    <col min="7" max="8" width="12.28125" style="0" customWidth="1"/>
    <col min="9" max="9" width="12.7109375" style="0" customWidth="1"/>
    <col min="10" max="10" width="13.140625" style="0" customWidth="1"/>
  </cols>
  <sheetData>
    <row r="1" spans="1:22" ht="19.5" customHeight="1">
      <c r="A1" s="76" t="s">
        <v>141</v>
      </c>
      <c r="B1" s="76"/>
      <c r="C1" s="76"/>
      <c r="D1" s="76"/>
      <c r="E1" s="76"/>
      <c r="F1" s="76"/>
      <c r="G1" s="76"/>
      <c r="H1" s="76"/>
      <c r="I1" s="76"/>
      <c r="J1" s="76"/>
      <c r="K1" s="68"/>
      <c r="L1" s="68"/>
      <c r="M1" s="2"/>
      <c r="N1" s="2"/>
      <c r="O1" s="2"/>
      <c r="P1" s="2"/>
      <c r="Q1" s="2"/>
      <c r="R1" s="2"/>
      <c r="S1" s="2"/>
      <c r="T1" s="2"/>
      <c r="U1" s="2"/>
      <c r="V1" s="2"/>
    </row>
    <row r="2" spans="2:22" ht="12.75" customHeight="1">
      <c r="B2" s="4"/>
      <c r="C2" s="4"/>
      <c r="D2" s="4"/>
      <c r="E2" s="4"/>
      <c r="F2" s="4"/>
      <c r="G2" s="4"/>
      <c r="H2" s="4"/>
      <c r="I2" s="4"/>
      <c r="J2" s="3"/>
      <c r="K2" s="3"/>
      <c r="L2" s="3"/>
      <c r="M2" s="3"/>
      <c r="N2" s="3"/>
      <c r="O2" s="3"/>
      <c r="P2" s="3"/>
      <c r="Q2" s="3"/>
      <c r="R2" s="3"/>
      <c r="S2" s="3"/>
      <c r="T2" s="3"/>
      <c r="U2" s="3"/>
      <c r="V2" s="3"/>
    </row>
    <row r="3" spans="1:22" ht="27.75" customHeight="1">
      <c r="A3" s="41"/>
      <c r="B3" s="10" t="s">
        <v>6</v>
      </c>
      <c r="C3" s="222" t="s">
        <v>144</v>
      </c>
      <c r="D3" s="223"/>
      <c r="E3" s="223"/>
      <c r="F3" s="223"/>
      <c r="G3" s="223"/>
      <c r="H3" s="224"/>
      <c r="I3" s="39" t="s">
        <v>167</v>
      </c>
      <c r="J3" s="63"/>
      <c r="K3" s="3"/>
      <c r="L3" s="3"/>
      <c r="M3" s="3"/>
      <c r="N3" s="3"/>
      <c r="O3" s="3"/>
      <c r="P3" s="3"/>
      <c r="Q3" s="3"/>
      <c r="R3" s="3"/>
      <c r="S3" s="3"/>
      <c r="T3" s="3"/>
      <c r="U3" s="3"/>
      <c r="V3" s="3"/>
    </row>
    <row r="4" spans="1:22" ht="15.75" customHeight="1">
      <c r="A4" s="41"/>
      <c r="B4" s="50" t="s">
        <v>5</v>
      </c>
      <c r="C4" s="276" t="s">
        <v>8</v>
      </c>
      <c r="D4" s="276"/>
      <c r="E4" s="276"/>
      <c r="F4" s="276"/>
      <c r="G4" s="276"/>
      <c r="H4" s="276"/>
      <c r="I4" s="50"/>
      <c r="J4" s="63"/>
      <c r="K4" s="3"/>
      <c r="L4" s="3"/>
      <c r="M4" s="3"/>
      <c r="N4" s="3"/>
      <c r="O4" s="3"/>
      <c r="P4" s="3"/>
      <c r="Q4" s="3"/>
      <c r="R4" s="3"/>
      <c r="S4" s="3"/>
      <c r="T4" s="3"/>
      <c r="U4" s="3"/>
      <c r="V4" s="3"/>
    </row>
    <row r="5" spans="1:22" ht="15.75">
      <c r="A5" s="41"/>
      <c r="B5" s="5">
        <v>1</v>
      </c>
      <c r="C5" s="256" t="s">
        <v>145</v>
      </c>
      <c r="D5" s="257"/>
      <c r="E5" s="257"/>
      <c r="F5" s="257"/>
      <c r="G5" s="257"/>
      <c r="H5" s="258"/>
      <c r="I5" s="11">
        <f>SUM(I6:I9,I11:I12)</f>
        <v>113692</v>
      </c>
      <c r="J5" s="64"/>
      <c r="K5" s="3"/>
      <c r="L5" s="3"/>
      <c r="M5" s="69"/>
      <c r="N5" s="3"/>
      <c r="O5" s="3"/>
      <c r="P5" s="3"/>
      <c r="Q5" s="3"/>
      <c r="R5" s="3"/>
      <c r="S5" s="3"/>
      <c r="T5" s="3"/>
      <c r="U5" s="3"/>
      <c r="V5" s="3"/>
    </row>
    <row r="6" spans="1:22" ht="27.75" customHeight="1">
      <c r="A6" s="41"/>
      <c r="B6" s="5">
        <v>2</v>
      </c>
      <c r="C6" s="255" t="s">
        <v>146</v>
      </c>
      <c r="D6" s="241"/>
      <c r="E6" s="242"/>
      <c r="F6" s="242"/>
      <c r="G6" s="242"/>
      <c r="H6" s="243"/>
      <c r="I6" s="11">
        <v>53252</v>
      </c>
      <c r="J6" s="63"/>
      <c r="K6" s="3"/>
      <c r="L6" s="3"/>
      <c r="M6" s="3"/>
      <c r="N6" s="3"/>
      <c r="O6" s="3"/>
      <c r="P6" s="3"/>
      <c r="Q6" s="3"/>
      <c r="R6" s="3"/>
      <c r="S6" s="3"/>
      <c r="T6" s="3"/>
      <c r="U6" s="3"/>
      <c r="V6" s="3"/>
    </row>
    <row r="7" spans="1:22" ht="12.75">
      <c r="A7" s="41"/>
      <c r="B7" s="5">
        <v>3</v>
      </c>
      <c r="C7" s="261" t="s">
        <v>147</v>
      </c>
      <c r="D7" s="260"/>
      <c r="E7" s="260"/>
      <c r="F7" s="260"/>
      <c r="G7" s="260"/>
      <c r="H7" s="260"/>
      <c r="I7" s="11">
        <v>5488</v>
      </c>
      <c r="J7" s="63"/>
      <c r="K7" s="3"/>
      <c r="L7" s="3"/>
      <c r="M7" s="3"/>
      <c r="N7" s="3"/>
      <c r="O7" s="3"/>
      <c r="P7" s="3"/>
      <c r="Q7" s="3"/>
      <c r="R7" s="3"/>
      <c r="S7" s="3"/>
      <c r="T7" s="3"/>
      <c r="U7" s="3"/>
      <c r="V7" s="3"/>
    </row>
    <row r="8" spans="1:22" ht="12.75">
      <c r="A8" s="41"/>
      <c r="B8" s="5">
        <v>4</v>
      </c>
      <c r="C8" s="261" t="s">
        <v>148</v>
      </c>
      <c r="D8" s="260"/>
      <c r="E8" s="260"/>
      <c r="F8" s="260"/>
      <c r="G8" s="260"/>
      <c r="H8" s="260"/>
      <c r="I8" s="11">
        <v>70</v>
      </c>
      <c r="J8" s="63"/>
      <c r="K8" s="3"/>
      <c r="L8" s="3"/>
      <c r="M8" s="3"/>
      <c r="N8" s="3"/>
      <c r="O8" s="3"/>
      <c r="P8" s="3"/>
      <c r="Q8" s="3"/>
      <c r="R8" s="3"/>
      <c r="S8" s="3"/>
      <c r="T8" s="3"/>
      <c r="U8" s="3"/>
      <c r="V8" s="3"/>
    </row>
    <row r="9" spans="1:22" ht="12.75">
      <c r="A9" s="41"/>
      <c r="B9" s="5">
        <v>5</v>
      </c>
      <c r="C9" s="261" t="s">
        <v>149</v>
      </c>
      <c r="D9" s="260"/>
      <c r="E9" s="260"/>
      <c r="F9" s="260"/>
      <c r="G9" s="260"/>
      <c r="H9" s="260"/>
      <c r="I9" s="11">
        <v>11272</v>
      </c>
      <c r="J9" s="63"/>
      <c r="K9" s="3"/>
      <c r="L9" s="3"/>
      <c r="M9" s="3"/>
      <c r="N9" s="3"/>
      <c r="O9" s="3"/>
      <c r="P9" s="3"/>
      <c r="Q9" s="3"/>
      <c r="R9" s="3"/>
      <c r="S9" s="3"/>
      <c r="T9" s="3"/>
      <c r="U9" s="3"/>
      <c r="V9" s="3"/>
    </row>
    <row r="10" spans="1:22" ht="14.25" customHeight="1">
      <c r="A10" s="41"/>
      <c r="B10" s="5">
        <v>6</v>
      </c>
      <c r="C10" s="272" t="s">
        <v>150</v>
      </c>
      <c r="D10" s="273"/>
      <c r="E10" s="273"/>
      <c r="F10" s="273"/>
      <c r="G10" s="273"/>
      <c r="H10" s="274"/>
      <c r="I10" s="11">
        <v>1371</v>
      </c>
      <c r="J10" s="63"/>
      <c r="K10" s="3"/>
      <c r="L10" s="3"/>
      <c r="M10" s="3"/>
      <c r="N10" s="3"/>
      <c r="O10" s="3"/>
      <c r="P10" s="3"/>
      <c r="Q10" s="3"/>
      <c r="R10" s="3"/>
      <c r="S10" s="3"/>
      <c r="T10" s="3"/>
      <c r="U10" s="3"/>
      <c r="V10" s="3"/>
    </row>
    <row r="11" spans="1:22" ht="12.75">
      <c r="A11" s="41"/>
      <c r="B11" s="5">
        <v>7</v>
      </c>
      <c r="C11" s="261" t="s">
        <v>151</v>
      </c>
      <c r="D11" s="260"/>
      <c r="E11" s="260"/>
      <c r="F11" s="260"/>
      <c r="G11" s="260"/>
      <c r="H11" s="260"/>
      <c r="I11" s="11">
        <v>15374</v>
      </c>
      <c r="J11" s="63"/>
      <c r="K11" s="3"/>
      <c r="L11" s="3"/>
      <c r="M11" s="3"/>
      <c r="N11" s="3"/>
      <c r="O11" s="3"/>
      <c r="P11" s="3"/>
      <c r="Q11" s="3"/>
      <c r="R11" s="3"/>
      <c r="S11" s="3"/>
      <c r="T11" s="3"/>
      <c r="U11" s="3"/>
      <c r="V11" s="3"/>
    </row>
    <row r="12" spans="1:22" ht="12.75">
      <c r="A12" s="41"/>
      <c r="B12" s="5">
        <v>8</v>
      </c>
      <c r="C12" s="261" t="s">
        <v>152</v>
      </c>
      <c r="D12" s="260"/>
      <c r="E12" s="260"/>
      <c r="F12" s="260"/>
      <c r="G12" s="260"/>
      <c r="H12" s="260"/>
      <c r="I12" s="11">
        <v>28236</v>
      </c>
      <c r="J12" s="63"/>
      <c r="K12" s="3"/>
      <c r="L12" s="3"/>
      <c r="M12" s="3"/>
      <c r="N12" s="3"/>
      <c r="O12" s="3"/>
      <c r="P12" s="3"/>
      <c r="Q12" s="3"/>
      <c r="R12" s="3"/>
      <c r="S12" s="3"/>
      <c r="T12" s="3"/>
      <c r="U12" s="3"/>
      <c r="V12" s="3"/>
    </row>
    <row r="13" spans="1:22" ht="12.75">
      <c r="A13" s="41"/>
      <c r="B13" s="5">
        <v>9</v>
      </c>
      <c r="C13" s="209" t="s">
        <v>153</v>
      </c>
      <c r="D13" s="266" t="s">
        <v>159</v>
      </c>
      <c r="E13" s="267"/>
      <c r="F13" s="267"/>
      <c r="G13" s="267"/>
      <c r="H13" s="268"/>
      <c r="I13" s="11">
        <v>17920</v>
      </c>
      <c r="J13" s="63"/>
      <c r="K13" s="3"/>
      <c r="L13" s="3"/>
      <c r="M13" s="3"/>
      <c r="N13" s="3"/>
      <c r="O13" s="3"/>
      <c r="P13" s="3"/>
      <c r="Q13" s="3"/>
      <c r="R13" s="3"/>
      <c r="S13" s="3"/>
      <c r="T13" s="3"/>
      <c r="U13" s="3"/>
      <c r="V13" s="3"/>
    </row>
    <row r="14" spans="1:22" ht="12.75">
      <c r="A14" s="41"/>
      <c r="B14" s="5">
        <v>10</v>
      </c>
      <c r="C14" s="210"/>
      <c r="D14" s="266" t="s">
        <v>160</v>
      </c>
      <c r="E14" s="267"/>
      <c r="F14" s="267"/>
      <c r="G14" s="267"/>
      <c r="H14" s="268"/>
      <c r="I14" s="11">
        <v>7982</v>
      </c>
      <c r="J14" s="63"/>
      <c r="K14" s="3"/>
      <c r="L14" s="3"/>
      <c r="M14" s="3"/>
      <c r="N14" s="3"/>
      <c r="O14" s="3"/>
      <c r="P14" s="3"/>
      <c r="Q14" s="3"/>
      <c r="R14" s="3"/>
      <c r="S14" s="3"/>
      <c r="T14" s="3"/>
      <c r="U14" s="3"/>
      <c r="V14" s="3"/>
    </row>
    <row r="15" spans="1:22" ht="12.75">
      <c r="A15" s="41"/>
      <c r="B15" s="8">
        <v>11</v>
      </c>
      <c r="C15" s="211"/>
      <c r="D15" s="269" t="s">
        <v>161</v>
      </c>
      <c r="E15" s="270"/>
      <c r="F15" s="270"/>
      <c r="G15" s="270"/>
      <c r="H15" s="271"/>
      <c r="I15" s="11">
        <v>3536</v>
      </c>
      <c r="J15" s="63"/>
      <c r="K15" s="3"/>
      <c r="L15" s="3"/>
      <c r="M15" s="3"/>
      <c r="N15" s="3"/>
      <c r="O15" s="3"/>
      <c r="P15" s="3"/>
      <c r="Q15" s="3"/>
      <c r="R15" s="3"/>
      <c r="S15" s="3"/>
      <c r="T15" s="3"/>
      <c r="U15" s="3"/>
      <c r="V15" s="3"/>
    </row>
    <row r="16" spans="2:22" ht="12.75" customHeight="1">
      <c r="B16" s="9"/>
      <c r="C16" s="9"/>
      <c r="D16" s="9"/>
      <c r="E16" s="9"/>
      <c r="F16" s="9"/>
      <c r="G16" s="9"/>
      <c r="H16" s="9"/>
      <c r="I16" s="9"/>
      <c r="J16" s="3"/>
      <c r="K16" s="3"/>
      <c r="L16" s="3"/>
      <c r="M16" s="3"/>
      <c r="N16" s="3"/>
      <c r="O16" s="3"/>
      <c r="P16" s="3"/>
      <c r="Q16" s="3"/>
      <c r="R16" s="3"/>
      <c r="S16" s="3"/>
      <c r="T16" s="3"/>
      <c r="U16" s="3"/>
      <c r="V16" s="3"/>
    </row>
    <row r="17" spans="2:10" ht="18.75" customHeight="1">
      <c r="B17" s="262" t="s">
        <v>142</v>
      </c>
      <c r="C17" s="262"/>
      <c r="D17" s="262"/>
      <c r="E17" s="262"/>
      <c r="F17" s="262"/>
      <c r="G17" s="262"/>
      <c r="H17" s="262"/>
      <c r="I17" s="262"/>
      <c r="J17" s="262"/>
    </row>
    <row r="18" spans="2:10" ht="12.75" customHeight="1">
      <c r="B18" s="3"/>
      <c r="C18" s="4"/>
      <c r="D18" s="4"/>
      <c r="E18" s="4"/>
      <c r="F18" s="4"/>
      <c r="G18" s="4"/>
      <c r="H18" s="4"/>
      <c r="I18" s="4"/>
      <c r="J18" s="3"/>
    </row>
    <row r="19" spans="2:10" ht="12.75" customHeight="1">
      <c r="B19" s="275"/>
      <c r="C19" s="168" t="s">
        <v>21</v>
      </c>
      <c r="D19" s="168" t="s">
        <v>23</v>
      </c>
      <c r="E19" s="168" t="s">
        <v>162</v>
      </c>
      <c r="F19" s="227" t="s">
        <v>163</v>
      </c>
      <c r="G19" s="227"/>
      <c r="H19" s="227"/>
      <c r="I19" s="263" t="s">
        <v>44</v>
      </c>
      <c r="J19" s="26"/>
    </row>
    <row r="20" spans="2:10" ht="12.75" customHeight="1">
      <c r="B20" s="275"/>
      <c r="C20" s="78"/>
      <c r="D20" s="78"/>
      <c r="E20" s="78"/>
      <c r="F20" s="168" t="s">
        <v>26</v>
      </c>
      <c r="G20" s="77" t="s">
        <v>164</v>
      </c>
      <c r="H20" s="77" t="s">
        <v>165</v>
      </c>
      <c r="I20" s="78"/>
      <c r="J20" s="26"/>
    </row>
    <row r="21" spans="2:10" ht="12.75" customHeight="1">
      <c r="B21" s="275"/>
      <c r="C21" s="78"/>
      <c r="D21" s="78"/>
      <c r="E21" s="78"/>
      <c r="F21" s="61"/>
      <c r="G21" s="259"/>
      <c r="H21" s="213"/>
      <c r="I21" s="78"/>
      <c r="J21" s="26"/>
    </row>
    <row r="22" spans="2:10" ht="12.75" customHeight="1">
      <c r="B22" s="275"/>
      <c r="C22" s="78"/>
      <c r="D22" s="78"/>
      <c r="E22" s="78"/>
      <c r="F22" s="61"/>
      <c r="G22" s="259"/>
      <c r="H22" s="213"/>
      <c r="I22" s="78"/>
      <c r="J22" s="26"/>
    </row>
    <row r="23" spans="2:10" ht="18" customHeight="1">
      <c r="B23" s="275"/>
      <c r="C23" s="78"/>
      <c r="D23" s="78"/>
      <c r="E23" s="78"/>
      <c r="F23" s="61"/>
      <c r="G23" s="259"/>
      <c r="H23" s="213"/>
      <c r="I23" s="78"/>
      <c r="J23" s="26"/>
    </row>
    <row r="24" spans="2:10" ht="24.75" customHeight="1">
      <c r="B24" s="51"/>
      <c r="C24" s="55">
        <v>1</v>
      </c>
      <c r="D24" s="55">
        <v>2</v>
      </c>
      <c r="E24" s="55">
        <v>3</v>
      </c>
      <c r="F24" s="55">
        <v>4</v>
      </c>
      <c r="G24" s="55">
        <v>5</v>
      </c>
      <c r="H24" s="55">
        <v>6</v>
      </c>
      <c r="I24" s="55">
        <v>7</v>
      </c>
      <c r="J24" s="26"/>
    </row>
    <row r="25" spans="2:10" ht="22.5" customHeight="1">
      <c r="B25" s="52"/>
      <c r="C25" s="11">
        <v>3707</v>
      </c>
      <c r="D25" s="11">
        <v>24238</v>
      </c>
      <c r="E25" s="11">
        <v>2589</v>
      </c>
      <c r="F25" s="11">
        <v>21498</v>
      </c>
      <c r="G25" s="11">
        <v>11134</v>
      </c>
      <c r="H25" s="11">
        <v>1910</v>
      </c>
      <c r="I25" s="11">
        <v>3858</v>
      </c>
      <c r="J25" s="65"/>
    </row>
    <row r="26" spans="2:10" ht="22.5" customHeight="1">
      <c r="B26" s="53"/>
      <c r="C26" s="56"/>
      <c r="D26" s="60"/>
      <c r="E26" s="60"/>
      <c r="F26" s="60"/>
      <c r="G26" s="60"/>
      <c r="H26" s="60"/>
      <c r="I26" s="60"/>
      <c r="J26" s="66"/>
    </row>
    <row r="28" spans="2:10" ht="18.75" customHeight="1">
      <c r="B28" s="262" t="s">
        <v>143</v>
      </c>
      <c r="C28" s="262"/>
      <c r="D28" s="262"/>
      <c r="E28" s="262"/>
      <c r="F28" s="262"/>
      <c r="G28" s="262"/>
      <c r="H28" s="262"/>
      <c r="I28" s="262"/>
      <c r="J28" s="262"/>
    </row>
    <row r="29" spans="2:10" ht="12.75" customHeight="1">
      <c r="B29" s="4"/>
      <c r="C29" s="4"/>
      <c r="D29" s="4"/>
      <c r="E29" s="4"/>
      <c r="F29" s="4"/>
      <c r="G29" s="4"/>
      <c r="H29" s="4"/>
      <c r="I29" s="4"/>
      <c r="J29" s="4"/>
    </row>
    <row r="30" spans="1:11" ht="12.75" customHeight="1">
      <c r="A30" s="41"/>
      <c r="B30" s="214" t="s">
        <v>6</v>
      </c>
      <c r="C30" s="209" t="s">
        <v>154</v>
      </c>
      <c r="D30" s="168" t="s">
        <v>21</v>
      </c>
      <c r="E30" s="168" t="s">
        <v>23</v>
      </c>
      <c r="F30" s="168" t="s">
        <v>162</v>
      </c>
      <c r="G30" s="227" t="s">
        <v>25</v>
      </c>
      <c r="H30" s="124"/>
      <c r="I30" s="260"/>
      <c r="J30" s="263" t="s">
        <v>44</v>
      </c>
      <c r="K30" s="26"/>
    </row>
    <row r="31" spans="1:11" ht="12.75" customHeight="1">
      <c r="A31" s="41"/>
      <c r="B31" s="264"/>
      <c r="C31" s="210"/>
      <c r="D31" s="78"/>
      <c r="E31" s="78"/>
      <c r="F31" s="78"/>
      <c r="G31" s="168" t="s">
        <v>26</v>
      </c>
      <c r="H31" s="77" t="s">
        <v>166</v>
      </c>
      <c r="I31" s="77" t="s">
        <v>165</v>
      </c>
      <c r="J31" s="78"/>
      <c r="K31" s="26"/>
    </row>
    <row r="32" spans="1:11" ht="12.75" customHeight="1">
      <c r="A32" s="41"/>
      <c r="B32" s="264"/>
      <c r="C32" s="210"/>
      <c r="D32" s="78"/>
      <c r="E32" s="78"/>
      <c r="F32" s="78"/>
      <c r="G32" s="61"/>
      <c r="H32" s="259"/>
      <c r="I32" s="213"/>
      <c r="J32" s="78"/>
      <c r="K32" s="26"/>
    </row>
    <row r="33" spans="1:11" ht="12.75" customHeight="1">
      <c r="A33" s="41"/>
      <c r="B33" s="264"/>
      <c r="C33" s="210"/>
      <c r="D33" s="78"/>
      <c r="E33" s="78"/>
      <c r="F33" s="78"/>
      <c r="G33" s="61"/>
      <c r="H33" s="259"/>
      <c r="I33" s="213"/>
      <c r="J33" s="78"/>
      <c r="K33" s="26"/>
    </row>
    <row r="34" spans="1:11" ht="16.5" customHeight="1">
      <c r="A34" s="41"/>
      <c r="B34" s="265"/>
      <c r="C34" s="211"/>
      <c r="D34" s="78"/>
      <c r="E34" s="78"/>
      <c r="F34" s="78"/>
      <c r="G34" s="61"/>
      <c r="H34" s="259"/>
      <c r="I34" s="213"/>
      <c r="J34" s="78"/>
      <c r="K34" s="26"/>
    </row>
    <row r="35" spans="1:11" ht="12.75" customHeight="1">
      <c r="A35" s="41"/>
      <c r="B35" s="8" t="s">
        <v>5</v>
      </c>
      <c r="C35" s="5" t="s">
        <v>8</v>
      </c>
      <c r="D35" s="55">
        <v>1</v>
      </c>
      <c r="E35" s="55">
        <v>2</v>
      </c>
      <c r="F35" s="55">
        <v>3</v>
      </c>
      <c r="G35" s="55">
        <v>4</v>
      </c>
      <c r="H35" s="55">
        <v>5</v>
      </c>
      <c r="I35" s="62">
        <v>6</v>
      </c>
      <c r="J35" s="67">
        <v>7</v>
      </c>
      <c r="K35" s="26"/>
    </row>
    <row r="36" spans="1:11" ht="30.75" customHeight="1">
      <c r="A36" s="41"/>
      <c r="B36" s="54">
        <v>1</v>
      </c>
      <c r="C36" s="57" t="s">
        <v>155</v>
      </c>
      <c r="D36" s="11">
        <v>148</v>
      </c>
      <c r="E36" s="11">
        <v>2883</v>
      </c>
      <c r="F36" s="11">
        <v>383</v>
      </c>
      <c r="G36" s="11">
        <v>2522</v>
      </c>
      <c r="H36" s="11">
        <v>2070</v>
      </c>
      <c r="I36" s="11">
        <v>163</v>
      </c>
      <c r="J36" s="11">
        <v>126</v>
      </c>
      <c r="K36" s="26"/>
    </row>
    <row r="37" spans="1:11" ht="29.25" customHeight="1">
      <c r="A37" s="41"/>
      <c r="B37" s="54">
        <v>2</v>
      </c>
      <c r="C37" s="57" t="s">
        <v>156</v>
      </c>
      <c r="D37" s="11">
        <v>556</v>
      </c>
      <c r="E37" s="11">
        <v>5241</v>
      </c>
      <c r="F37" s="11">
        <v>1210</v>
      </c>
      <c r="G37" s="11">
        <v>4392</v>
      </c>
      <c r="H37" s="11">
        <v>2317</v>
      </c>
      <c r="I37" s="11">
        <v>123</v>
      </c>
      <c r="J37" s="11">
        <v>195</v>
      </c>
      <c r="K37" s="26"/>
    </row>
    <row r="38" spans="1:11" ht="48.75" customHeight="1">
      <c r="A38" s="41"/>
      <c r="B38" s="54">
        <v>3</v>
      </c>
      <c r="C38" s="58" t="s">
        <v>157</v>
      </c>
      <c r="D38" s="11">
        <v>43</v>
      </c>
      <c r="E38" s="11">
        <v>611</v>
      </c>
      <c r="F38" s="11">
        <v>26</v>
      </c>
      <c r="G38" s="11">
        <v>595</v>
      </c>
      <c r="H38" s="11">
        <v>477</v>
      </c>
      <c r="I38" s="11">
        <v>100</v>
      </c>
      <c r="J38" s="11">
        <v>33</v>
      </c>
      <c r="K38" s="26"/>
    </row>
    <row r="39" spans="1:11" ht="42.75" customHeight="1">
      <c r="A39" s="41"/>
      <c r="B39" s="54">
        <v>4</v>
      </c>
      <c r="C39" s="59" t="s">
        <v>158</v>
      </c>
      <c r="D39" s="38">
        <f aca="true" t="shared" si="0" ref="D39:J39">SUM(D36:D38)</f>
        <v>747</v>
      </c>
      <c r="E39" s="38">
        <f t="shared" si="0"/>
        <v>8735</v>
      </c>
      <c r="F39" s="38">
        <f t="shared" si="0"/>
        <v>1619</v>
      </c>
      <c r="G39" s="38">
        <f t="shared" si="0"/>
        <v>7509</v>
      </c>
      <c r="H39" s="38">
        <f t="shared" si="0"/>
        <v>4864</v>
      </c>
      <c r="I39" s="38">
        <f t="shared" si="0"/>
        <v>386</v>
      </c>
      <c r="J39" s="38">
        <f t="shared" si="0"/>
        <v>354</v>
      </c>
      <c r="K39" s="26"/>
    </row>
    <row r="40" spans="2:10" ht="12.75">
      <c r="B40" s="6"/>
      <c r="C40" s="6"/>
      <c r="D40" s="6"/>
      <c r="E40" s="6"/>
      <c r="F40" s="6"/>
      <c r="G40" s="6"/>
      <c r="H40" s="6"/>
      <c r="I40" s="6"/>
      <c r="J40" s="6"/>
    </row>
  </sheetData>
  <mergeCells count="36">
    <mergeCell ref="A1:J1"/>
    <mergeCell ref="B28:J28"/>
    <mergeCell ref="C9:H9"/>
    <mergeCell ref="B19:B23"/>
    <mergeCell ref="I19:I23"/>
    <mergeCell ref="F20:F23"/>
    <mergeCell ref="H20:H23"/>
    <mergeCell ref="C19:C23"/>
    <mergeCell ref="C3:H3"/>
    <mergeCell ref="C4:H4"/>
    <mergeCell ref="C7:H7"/>
    <mergeCell ref="C8:H8"/>
    <mergeCell ref="C13:C15"/>
    <mergeCell ref="D13:H13"/>
    <mergeCell ref="C10:H10"/>
    <mergeCell ref="D14:H14"/>
    <mergeCell ref="D15:H15"/>
    <mergeCell ref="H31:H34"/>
    <mergeCell ref="E30:E34"/>
    <mergeCell ref="E19:E23"/>
    <mergeCell ref="F30:F34"/>
    <mergeCell ref="D19:D23"/>
    <mergeCell ref="G31:G34"/>
    <mergeCell ref="B30:B34"/>
    <mergeCell ref="C30:C34"/>
    <mergeCell ref="D30:D34"/>
    <mergeCell ref="I31:I34"/>
    <mergeCell ref="C6:H6"/>
    <mergeCell ref="C5:H5"/>
    <mergeCell ref="G20:G23"/>
    <mergeCell ref="G30:I30"/>
    <mergeCell ref="C11:H11"/>
    <mergeCell ref="C12:H12"/>
    <mergeCell ref="F19:H19"/>
    <mergeCell ref="B17:J17"/>
    <mergeCell ref="J30:J34"/>
  </mergeCells>
  <printOptions/>
  <pageMargins left="0.3937007874015748" right="0.3937007874015748" top="0.5905511811023623" bottom="0.3937007874015748" header="0.5118110236220472" footer="0.5118110236220472"/>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3.7109375" style="0" customWidth="1"/>
    <col min="4" max="4" width="14.57421875" style="0" customWidth="1"/>
    <col min="5" max="5" width="13.140625" style="0" customWidth="1"/>
    <col min="6" max="6" width="11.7109375" style="0" customWidth="1"/>
    <col min="7" max="7" width="12.140625" style="0" customWidth="1"/>
    <col min="8" max="8" width="11.8515625" style="0" customWidth="1"/>
    <col min="9" max="9" width="10.7109375" style="0" customWidth="1"/>
    <col min="10" max="10" width="12.00390625" style="0" customWidth="1"/>
    <col min="11" max="11" width="11.57421875" style="0" customWidth="1"/>
    <col min="12" max="12" width="9.00390625" style="0" customWidth="1"/>
    <col min="13" max="13" width="10.57421875" style="0" customWidth="1"/>
    <col min="14" max="14" width="11.57421875" style="0" customWidth="1"/>
    <col min="15" max="15" width="12.57421875" style="0" customWidth="1"/>
    <col min="16" max="16" width="12.7109375" style="0" customWidth="1"/>
  </cols>
  <sheetData>
    <row r="1" spans="4:16" ht="18.75" customHeight="1">
      <c r="D1" s="76" t="s">
        <v>194</v>
      </c>
      <c r="E1" s="76"/>
      <c r="F1" s="76"/>
      <c r="G1" s="76"/>
      <c r="H1" s="76"/>
      <c r="I1" s="76"/>
      <c r="J1" s="76"/>
      <c r="K1" s="76"/>
      <c r="L1" s="76"/>
      <c r="M1" s="76"/>
      <c r="N1" s="76"/>
      <c r="O1" s="76"/>
      <c r="P1" s="76"/>
    </row>
    <row r="3" spans="4:16" ht="18.75" customHeight="1">
      <c r="D3" s="76" t="s">
        <v>195</v>
      </c>
      <c r="E3" s="76"/>
      <c r="F3" s="76"/>
      <c r="G3" s="76"/>
      <c r="H3" s="76"/>
      <c r="I3" s="76"/>
      <c r="J3" s="76"/>
      <c r="K3" s="76"/>
      <c r="L3" s="76"/>
      <c r="M3" s="76"/>
      <c r="N3" s="76"/>
      <c r="O3" s="76"/>
      <c r="P3" s="76"/>
    </row>
    <row r="4" spans="4:15" ht="5.25" customHeight="1">
      <c r="D4" s="7"/>
      <c r="E4" s="7"/>
      <c r="F4" s="7"/>
      <c r="G4" s="7"/>
      <c r="H4" s="7"/>
      <c r="I4" s="7"/>
      <c r="J4" s="7"/>
      <c r="K4" s="7"/>
      <c r="L4" s="7"/>
      <c r="M4" s="7"/>
      <c r="N4" s="7"/>
      <c r="O4" s="7"/>
    </row>
    <row r="5" spans="3:16" ht="12.75">
      <c r="C5" s="41"/>
      <c r="D5" s="168" t="s">
        <v>196</v>
      </c>
      <c r="E5" s="168" t="s">
        <v>23</v>
      </c>
      <c r="F5" s="227" t="s">
        <v>25</v>
      </c>
      <c r="G5" s="227"/>
      <c r="H5" s="227"/>
      <c r="I5" s="227"/>
      <c r="J5" s="227"/>
      <c r="K5" s="227"/>
      <c r="L5" s="260"/>
      <c r="M5" s="184" t="s">
        <v>207</v>
      </c>
      <c r="N5" s="185"/>
      <c r="O5" s="196" t="s">
        <v>45</v>
      </c>
      <c r="P5" s="26"/>
    </row>
    <row r="6" spans="3:16" ht="12.75">
      <c r="C6" s="41"/>
      <c r="D6" s="124"/>
      <c r="E6" s="168"/>
      <c r="F6" s="61" t="s">
        <v>26</v>
      </c>
      <c r="G6" s="278" t="s">
        <v>27</v>
      </c>
      <c r="H6" s="279"/>
      <c r="I6" s="279"/>
      <c r="J6" s="279"/>
      <c r="K6" s="279"/>
      <c r="L6" s="280"/>
      <c r="M6" s="184"/>
      <c r="N6" s="185"/>
      <c r="O6" s="281"/>
      <c r="P6" s="26"/>
    </row>
    <row r="7" spans="3:16" ht="39.75" customHeight="1">
      <c r="C7" s="41"/>
      <c r="D7" s="124"/>
      <c r="E7" s="168"/>
      <c r="F7" s="61"/>
      <c r="G7" s="77" t="s">
        <v>200</v>
      </c>
      <c r="H7" s="207" t="s">
        <v>201</v>
      </c>
      <c r="I7" s="250"/>
      <c r="J7" s="77" t="s">
        <v>119</v>
      </c>
      <c r="K7" s="182" t="s">
        <v>122</v>
      </c>
      <c r="L7" s="196" t="s">
        <v>205</v>
      </c>
      <c r="M7" s="184"/>
      <c r="N7" s="185"/>
      <c r="O7" s="281"/>
      <c r="P7" s="26"/>
    </row>
    <row r="8" spans="3:16" ht="69.75" customHeight="1">
      <c r="C8" s="41"/>
      <c r="D8" s="124"/>
      <c r="E8" s="251"/>
      <c r="F8" s="61"/>
      <c r="G8" s="77"/>
      <c r="H8" s="21" t="s">
        <v>115</v>
      </c>
      <c r="I8" s="21" t="s">
        <v>203</v>
      </c>
      <c r="J8" s="78"/>
      <c r="K8" s="290"/>
      <c r="L8" s="198"/>
      <c r="M8" s="184"/>
      <c r="N8" s="185"/>
      <c r="O8" s="282"/>
      <c r="P8" s="26"/>
    </row>
    <row r="9" spans="3:16" ht="12" customHeight="1">
      <c r="C9" s="41"/>
      <c r="D9" s="5">
        <v>1</v>
      </c>
      <c r="E9" s="5">
        <v>2</v>
      </c>
      <c r="F9" s="5">
        <v>3</v>
      </c>
      <c r="G9" s="5">
        <v>4</v>
      </c>
      <c r="H9" s="5">
        <v>5</v>
      </c>
      <c r="I9" s="5">
        <v>6</v>
      </c>
      <c r="J9" s="5">
        <v>7</v>
      </c>
      <c r="K9" s="5">
        <v>8</v>
      </c>
      <c r="L9" s="5">
        <v>9</v>
      </c>
      <c r="M9" s="178">
        <v>10</v>
      </c>
      <c r="N9" s="284"/>
      <c r="O9" s="79">
        <v>11</v>
      </c>
      <c r="P9" s="26"/>
    </row>
    <row r="10" spans="3:16" ht="20.25" customHeight="1">
      <c r="C10" s="41"/>
      <c r="D10" s="11">
        <v>1223</v>
      </c>
      <c r="E10" s="11">
        <v>89730</v>
      </c>
      <c r="F10" s="11">
        <v>89316</v>
      </c>
      <c r="G10" s="11">
        <v>8399</v>
      </c>
      <c r="H10" s="11">
        <v>6531</v>
      </c>
      <c r="I10" s="11">
        <v>1103</v>
      </c>
      <c r="J10" s="11">
        <v>77055</v>
      </c>
      <c r="K10" s="11">
        <v>3862</v>
      </c>
      <c r="L10" s="11">
        <v>1598</v>
      </c>
      <c r="M10" s="287">
        <v>1637</v>
      </c>
      <c r="N10" s="288"/>
      <c r="O10" s="11">
        <v>340</v>
      </c>
      <c r="P10" s="26"/>
    </row>
    <row r="11" spans="4:16" ht="20.25" customHeight="1">
      <c r="D11" s="9"/>
      <c r="E11" s="9"/>
      <c r="F11" s="9"/>
      <c r="G11" s="9"/>
      <c r="H11" s="9"/>
      <c r="I11" s="9"/>
      <c r="J11" s="9"/>
      <c r="K11" s="9"/>
      <c r="L11" s="9"/>
      <c r="M11" s="9"/>
      <c r="N11" s="9"/>
      <c r="O11" s="6"/>
      <c r="P11" s="17"/>
    </row>
    <row r="12" spans="3:17" ht="20.25" customHeight="1">
      <c r="C12" s="289" t="s">
        <v>186</v>
      </c>
      <c r="D12" s="289"/>
      <c r="E12" s="289"/>
      <c r="F12" s="289"/>
      <c r="G12" s="289"/>
      <c r="H12" s="289"/>
      <c r="I12" s="289"/>
      <c r="J12" s="289"/>
      <c r="K12" s="289"/>
      <c r="L12" s="289"/>
      <c r="M12" s="289"/>
      <c r="N12" s="289"/>
      <c r="O12" s="289"/>
      <c r="P12" s="289"/>
      <c r="Q12" s="289"/>
    </row>
    <row r="13" spans="1:16" ht="5.25" customHeight="1">
      <c r="A13" s="7"/>
      <c r="B13" s="283"/>
      <c r="C13" s="283"/>
      <c r="D13" s="283"/>
      <c r="E13" s="283"/>
      <c r="F13" s="283"/>
      <c r="G13" s="283"/>
      <c r="H13" s="283"/>
      <c r="I13" s="283"/>
      <c r="J13" s="283"/>
      <c r="K13" s="283"/>
      <c r="L13" s="283"/>
      <c r="M13" s="283"/>
      <c r="N13" s="283"/>
      <c r="O13" s="283"/>
      <c r="P13" s="283"/>
    </row>
    <row r="14" spans="1:17" ht="40.5" customHeight="1">
      <c r="A14" s="166" t="s">
        <v>6</v>
      </c>
      <c r="B14" s="166" t="s">
        <v>47</v>
      </c>
      <c r="C14" s="166"/>
      <c r="D14" s="168" t="s">
        <v>197</v>
      </c>
      <c r="E14" s="168" t="s">
        <v>198</v>
      </c>
      <c r="F14" s="206" t="s">
        <v>116</v>
      </c>
      <c r="G14" s="206"/>
      <c r="H14" s="206"/>
      <c r="I14" s="206"/>
      <c r="J14" s="206"/>
      <c r="K14" s="206"/>
      <c r="L14" s="166" t="s">
        <v>130</v>
      </c>
      <c r="M14" s="166"/>
      <c r="N14" s="227" t="s">
        <v>134</v>
      </c>
      <c r="O14" s="227"/>
      <c r="P14" s="227"/>
      <c r="Q14" s="26"/>
    </row>
    <row r="15" spans="1:17" ht="12.75" customHeight="1">
      <c r="A15" s="166"/>
      <c r="B15" s="166"/>
      <c r="C15" s="166"/>
      <c r="D15" s="168"/>
      <c r="E15" s="168"/>
      <c r="F15" s="254" t="s">
        <v>199</v>
      </c>
      <c r="G15" s="227" t="s">
        <v>118</v>
      </c>
      <c r="H15" s="196" t="s">
        <v>202</v>
      </c>
      <c r="I15" s="227" t="s">
        <v>125</v>
      </c>
      <c r="J15" s="227" t="s">
        <v>127</v>
      </c>
      <c r="K15" s="227" t="s">
        <v>204</v>
      </c>
      <c r="L15" s="207" t="s">
        <v>206</v>
      </c>
      <c r="M15" s="207" t="s">
        <v>208</v>
      </c>
      <c r="N15" s="61" t="s">
        <v>26</v>
      </c>
      <c r="O15" s="168" t="s">
        <v>120</v>
      </c>
      <c r="P15" s="168"/>
      <c r="Q15" s="26"/>
    </row>
    <row r="16" spans="1:17" ht="107.25" customHeight="1">
      <c r="A16" s="166"/>
      <c r="B16" s="166"/>
      <c r="C16" s="166"/>
      <c r="D16" s="168"/>
      <c r="E16" s="168"/>
      <c r="F16" s="254"/>
      <c r="G16" s="227"/>
      <c r="H16" s="198"/>
      <c r="I16" s="227"/>
      <c r="J16" s="227"/>
      <c r="K16" s="227"/>
      <c r="L16" s="227"/>
      <c r="M16" s="207"/>
      <c r="N16" s="61"/>
      <c r="O16" s="39" t="s">
        <v>209</v>
      </c>
      <c r="P16" s="45" t="s">
        <v>210</v>
      </c>
      <c r="Q16" s="26"/>
    </row>
    <row r="17" spans="1:17" ht="12" customHeight="1">
      <c r="A17" s="8" t="s">
        <v>5</v>
      </c>
      <c r="B17" s="104" t="s">
        <v>8</v>
      </c>
      <c r="C17" s="104"/>
      <c r="D17" s="8">
        <v>1</v>
      </c>
      <c r="E17" s="8">
        <v>2</v>
      </c>
      <c r="F17" s="8">
        <v>3</v>
      </c>
      <c r="G17" s="8">
        <v>4</v>
      </c>
      <c r="H17" s="8">
        <v>5</v>
      </c>
      <c r="I17" s="8">
        <v>6</v>
      </c>
      <c r="J17" s="8">
        <v>7</v>
      </c>
      <c r="K17" s="8">
        <v>8</v>
      </c>
      <c r="L17" s="8">
        <v>9</v>
      </c>
      <c r="M17" s="8">
        <v>10</v>
      </c>
      <c r="N17" s="8">
        <v>11</v>
      </c>
      <c r="O17" s="8">
        <v>12</v>
      </c>
      <c r="P17" s="8">
        <v>13</v>
      </c>
      <c r="Q17" s="26"/>
    </row>
    <row r="18" spans="1:17" ht="39" customHeight="1">
      <c r="A18" s="5">
        <v>1</v>
      </c>
      <c r="B18" s="277" t="s">
        <v>0</v>
      </c>
      <c r="C18" s="277"/>
      <c r="D18" s="11">
        <v>2089</v>
      </c>
      <c r="E18" s="11">
        <v>5963</v>
      </c>
      <c r="F18" s="11">
        <v>5942</v>
      </c>
      <c r="G18" s="11">
        <v>4728</v>
      </c>
      <c r="H18" s="11">
        <v>4482</v>
      </c>
      <c r="I18" s="11">
        <v>37</v>
      </c>
      <c r="J18" s="11">
        <v>191</v>
      </c>
      <c r="K18" s="11">
        <v>986</v>
      </c>
      <c r="L18" s="11">
        <v>138</v>
      </c>
      <c r="M18" s="11">
        <v>608</v>
      </c>
      <c r="N18" s="11">
        <v>2110</v>
      </c>
      <c r="O18" s="11">
        <v>992</v>
      </c>
      <c r="P18" s="11">
        <v>128</v>
      </c>
      <c r="Q18" s="26"/>
    </row>
    <row r="19" spans="1:17" ht="12.75">
      <c r="A19" s="5">
        <v>2</v>
      </c>
      <c r="B19" s="285" t="s">
        <v>27</v>
      </c>
      <c r="C19" s="73" t="s">
        <v>187</v>
      </c>
      <c r="D19" s="11">
        <v>119</v>
      </c>
      <c r="E19" s="11">
        <v>582</v>
      </c>
      <c r="F19" s="11">
        <v>505</v>
      </c>
      <c r="G19" s="11">
        <v>347</v>
      </c>
      <c r="H19" s="11">
        <v>299</v>
      </c>
      <c r="I19" s="11">
        <v>1</v>
      </c>
      <c r="J19" s="11">
        <v>19</v>
      </c>
      <c r="K19" s="11">
        <v>138</v>
      </c>
      <c r="L19" s="11">
        <v>13</v>
      </c>
      <c r="M19" s="11">
        <v>39</v>
      </c>
      <c r="N19" s="11">
        <v>196</v>
      </c>
      <c r="O19" s="11">
        <v>68</v>
      </c>
      <c r="P19" s="11">
        <v>8</v>
      </c>
      <c r="Q19" s="26"/>
    </row>
    <row r="20" spans="1:17" ht="12.75">
      <c r="A20" s="5">
        <v>3</v>
      </c>
      <c r="B20" s="285"/>
      <c r="C20" s="74" t="s">
        <v>188</v>
      </c>
      <c r="D20" s="11">
        <v>1946</v>
      </c>
      <c r="E20" s="11">
        <v>5302</v>
      </c>
      <c r="F20" s="11">
        <v>5377</v>
      </c>
      <c r="G20" s="11">
        <v>4344</v>
      </c>
      <c r="H20" s="11">
        <v>4155</v>
      </c>
      <c r="I20" s="11">
        <v>35</v>
      </c>
      <c r="J20" s="11">
        <v>171</v>
      </c>
      <c r="K20" s="11">
        <v>827</v>
      </c>
      <c r="L20" s="11">
        <v>125</v>
      </c>
      <c r="M20" s="11">
        <v>562</v>
      </c>
      <c r="N20" s="11">
        <v>1871</v>
      </c>
      <c r="O20" s="11">
        <v>910</v>
      </c>
      <c r="P20" s="11">
        <v>115</v>
      </c>
      <c r="Q20" s="26"/>
    </row>
    <row r="21" spans="1:17" ht="12.75">
      <c r="A21" s="5">
        <v>4</v>
      </c>
      <c r="B21" s="285"/>
      <c r="C21" s="74" t="s">
        <v>189</v>
      </c>
      <c r="D21" s="11">
        <v>24</v>
      </c>
      <c r="E21" s="11">
        <v>79</v>
      </c>
      <c r="F21" s="11">
        <v>60</v>
      </c>
      <c r="G21" s="11">
        <v>37</v>
      </c>
      <c r="H21" s="11">
        <v>28</v>
      </c>
      <c r="I21" s="11">
        <v>1</v>
      </c>
      <c r="J21" s="11">
        <v>1</v>
      </c>
      <c r="K21" s="11">
        <v>21</v>
      </c>
      <c r="L21" s="11">
        <v>0</v>
      </c>
      <c r="M21" s="11">
        <v>7</v>
      </c>
      <c r="N21" s="11">
        <v>43</v>
      </c>
      <c r="O21" s="11">
        <v>14</v>
      </c>
      <c r="P21" s="11">
        <v>5</v>
      </c>
      <c r="Q21" s="26"/>
    </row>
    <row r="22" spans="1:17" ht="27.75" customHeight="1">
      <c r="A22" s="5">
        <v>5</v>
      </c>
      <c r="B22" s="277" t="s">
        <v>172</v>
      </c>
      <c r="C22" s="277"/>
      <c r="D22" s="11">
        <v>1</v>
      </c>
      <c r="E22" s="11">
        <v>44</v>
      </c>
      <c r="F22" s="11">
        <v>41</v>
      </c>
      <c r="G22" s="11">
        <v>35</v>
      </c>
      <c r="H22" s="11">
        <v>32</v>
      </c>
      <c r="I22" s="11">
        <v>0</v>
      </c>
      <c r="J22" s="11">
        <v>0</v>
      </c>
      <c r="K22" s="11">
        <v>6</v>
      </c>
      <c r="L22" s="11">
        <v>0</v>
      </c>
      <c r="M22" s="11">
        <v>0</v>
      </c>
      <c r="N22" s="11">
        <v>4</v>
      </c>
      <c r="O22" s="11">
        <v>0</v>
      </c>
      <c r="P22" s="11">
        <v>0</v>
      </c>
      <c r="Q22" s="26"/>
    </row>
    <row r="23" spans="1:17" ht="27.75" customHeight="1">
      <c r="A23" s="5">
        <v>6</v>
      </c>
      <c r="B23" s="277" t="s">
        <v>173</v>
      </c>
      <c r="C23" s="277"/>
      <c r="D23" s="11">
        <v>595</v>
      </c>
      <c r="E23" s="11">
        <v>3641</v>
      </c>
      <c r="F23" s="11">
        <v>3771</v>
      </c>
      <c r="G23" s="11">
        <v>3106</v>
      </c>
      <c r="H23" s="11">
        <v>2920</v>
      </c>
      <c r="I23" s="11">
        <v>0</v>
      </c>
      <c r="J23" s="11">
        <v>34</v>
      </c>
      <c r="K23" s="11">
        <v>631</v>
      </c>
      <c r="L23" s="11">
        <v>152</v>
      </c>
      <c r="M23" s="11">
        <v>329</v>
      </c>
      <c r="N23" s="11">
        <v>465</v>
      </c>
      <c r="O23" s="11">
        <v>4</v>
      </c>
      <c r="P23" s="11">
        <v>63</v>
      </c>
      <c r="Q23" s="26"/>
    </row>
    <row r="24" spans="1:17" ht="30" customHeight="1">
      <c r="A24" s="5">
        <v>7</v>
      </c>
      <c r="B24" s="286" t="s">
        <v>174</v>
      </c>
      <c r="C24" s="286"/>
      <c r="D24" s="11">
        <v>55</v>
      </c>
      <c r="E24" s="11">
        <v>598</v>
      </c>
      <c r="F24" s="11">
        <v>592</v>
      </c>
      <c r="G24" s="11">
        <v>533</v>
      </c>
      <c r="H24" s="11">
        <v>516</v>
      </c>
      <c r="I24" s="11">
        <v>0</v>
      </c>
      <c r="J24" s="11">
        <v>2</v>
      </c>
      <c r="K24" s="11">
        <v>57</v>
      </c>
      <c r="L24" s="11">
        <v>13</v>
      </c>
      <c r="M24" s="11">
        <v>26</v>
      </c>
      <c r="N24" s="11">
        <v>61</v>
      </c>
      <c r="O24" s="11">
        <v>1</v>
      </c>
      <c r="P24" s="11">
        <v>8</v>
      </c>
      <c r="Q24" s="26"/>
    </row>
    <row r="25" spans="1:17" ht="17.25" customHeight="1">
      <c r="A25" s="5">
        <v>8</v>
      </c>
      <c r="B25" s="277" t="s">
        <v>175</v>
      </c>
      <c r="C25" s="277"/>
      <c r="D25" s="11">
        <v>267</v>
      </c>
      <c r="E25" s="11">
        <v>4311</v>
      </c>
      <c r="F25" s="11">
        <v>4286</v>
      </c>
      <c r="G25" s="11">
        <v>4109</v>
      </c>
      <c r="H25" s="11">
        <v>4066</v>
      </c>
      <c r="I25" s="11">
        <v>8</v>
      </c>
      <c r="J25" s="11">
        <v>16</v>
      </c>
      <c r="K25" s="11">
        <v>153</v>
      </c>
      <c r="L25" s="11">
        <v>104</v>
      </c>
      <c r="M25" s="11">
        <v>163</v>
      </c>
      <c r="N25" s="11">
        <v>292</v>
      </c>
      <c r="O25" s="11">
        <v>2</v>
      </c>
      <c r="P25" s="11">
        <v>17</v>
      </c>
      <c r="Q25" s="26"/>
    </row>
    <row r="26" spans="1:17" ht="22.5" customHeight="1">
      <c r="A26" s="5">
        <v>9</v>
      </c>
      <c r="B26" s="277" t="s">
        <v>176</v>
      </c>
      <c r="C26" s="277"/>
      <c r="D26" s="11">
        <v>4069</v>
      </c>
      <c r="E26" s="11">
        <v>47330</v>
      </c>
      <c r="F26" s="11">
        <v>47046</v>
      </c>
      <c r="G26" s="11">
        <v>41863</v>
      </c>
      <c r="H26" s="11">
        <v>40457</v>
      </c>
      <c r="I26" s="11">
        <v>132</v>
      </c>
      <c r="J26" s="11">
        <v>438</v>
      </c>
      <c r="K26" s="11">
        <v>4613</v>
      </c>
      <c r="L26" s="11">
        <v>1281</v>
      </c>
      <c r="M26" s="11">
        <v>2390</v>
      </c>
      <c r="N26" s="11">
        <v>4353</v>
      </c>
      <c r="O26" s="11">
        <v>49</v>
      </c>
      <c r="P26" s="11">
        <v>367</v>
      </c>
      <c r="Q26" s="26"/>
    </row>
    <row r="27" spans="1:17" ht="29.25" customHeight="1">
      <c r="A27" s="5">
        <v>10</v>
      </c>
      <c r="B27" s="277" t="s">
        <v>177</v>
      </c>
      <c r="C27" s="277"/>
      <c r="D27" s="11">
        <v>8</v>
      </c>
      <c r="E27" s="11">
        <v>55</v>
      </c>
      <c r="F27" s="11">
        <v>56</v>
      </c>
      <c r="G27" s="11">
        <v>51</v>
      </c>
      <c r="H27" s="11">
        <v>50</v>
      </c>
      <c r="I27" s="11">
        <v>1</v>
      </c>
      <c r="J27" s="11">
        <v>1</v>
      </c>
      <c r="K27" s="11">
        <v>3</v>
      </c>
      <c r="L27" s="11">
        <v>0</v>
      </c>
      <c r="M27" s="11">
        <v>3</v>
      </c>
      <c r="N27" s="11">
        <v>7</v>
      </c>
      <c r="O27" s="11">
        <v>0</v>
      </c>
      <c r="P27" s="11">
        <v>2</v>
      </c>
      <c r="Q27" s="26"/>
    </row>
    <row r="28" spans="1:17" ht="27.75" customHeight="1">
      <c r="A28" s="5">
        <v>11</v>
      </c>
      <c r="B28" s="277" t="s">
        <v>178</v>
      </c>
      <c r="C28" s="277"/>
      <c r="D28" s="11">
        <v>53</v>
      </c>
      <c r="E28" s="11">
        <v>441</v>
      </c>
      <c r="F28" s="11">
        <v>448</v>
      </c>
      <c r="G28" s="11">
        <v>381</v>
      </c>
      <c r="H28" s="11">
        <v>359</v>
      </c>
      <c r="I28" s="11">
        <v>1</v>
      </c>
      <c r="J28" s="11">
        <v>8</v>
      </c>
      <c r="K28" s="11">
        <v>58</v>
      </c>
      <c r="L28" s="11">
        <v>13</v>
      </c>
      <c r="M28" s="11">
        <v>37</v>
      </c>
      <c r="N28" s="11">
        <v>46</v>
      </c>
      <c r="O28" s="11">
        <v>3</v>
      </c>
      <c r="P28" s="11">
        <v>5</v>
      </c>
      <c r="Q28" s="26"/>
    </row>
    <row r="29" spans="1:17" ht="17.25" customHeight="1">
      <c r="A29" s="5">
        <v>12</v>
      </c>
      <c r="B29" s="277" t="s">
        <v>179</v>
      </c>
      <c r="C29" s="277"/>
      <c r="D29" s="11">
        <v>314</v>
      </c>
      <c r="E29" s="11">
        <v>2995</v>
      </c>
      <c r="F29" s="11">
        <v>3063</v>
      </c>
      <c r="G29" s="11">
        <v>2438</v>
      </c>
      <c r="H29" s="11">
        <v>2203</v>
      </c>
      <c r="I29" s="11">
        <v>4</v>
      </c>
      <c r="J29" s="11">
        <v>50</v>
      </c>
      <c r="K29" s="11">
        <v>571</v>
      </c>
      <c r="L29" s="11">
        <v>78</v>
      </c>
      <c r="M29" s="11">
        <v>165</v>
      </c>
      <c r="N29" s="11">
        <v>246</v>
      </c>
      <c r="O29" s="11">
        <v>10</v>
      </c>
      <c r="P29" s="11">
        <v>16</v>
      </c>
      <c r="Q29" s="26"/>
    </row>
    <row r="30" spans="1:17" ht="28.5" customHeight="1">
      <c r="A30" s="5">
        <v>13</v>
      </c>
      <c r="B30" s="277" t="s">
        <v>180</v>
      </c>
      <c r="C30" s="277"/>
      <c r="D30" s="11">
        <v>71</v>
      </c>
      <c r="E30" s="11">
        <v>4814</v>
      </c>
      <c r="F30" s="11">
        <v>4803</v>
      </c>
      <c r="G30" s="11">
        <v>4246</v>
      </c>
      <c r="H30" s="11">
        <v>4166</v>
      </c>
      <c r="I30" s="11">
        <v>1</v>
      </c>
      <c r="J30" s="11">
        <v>22</v>
      </c>
      <c r="K30" s="11">
        <v>534</v>
      </c>
      <c r="L30" s="11">
        <v>8</v>
      </c>
      <c r="M30" s="11">
        <v>77</v>
      </c>
      <c r="N30" s="11">
        <v>82</v>
      </c>
      <c r="O30" s="11">
        <v>1</v>
      </c>
      <c r="P30" s="11">
        <v>4</v>
      </c>
      <c r="Q30" s="26"/>
    </row>
    <row r="31" spans="1:17" ht="28.5" customHeight="1">
      <c r="A31" s="5">
        <v>14</v>
      </c>
      <c r="B31" s="277" t="s">
        <v>181</v>
      </c>
      <c r="C31" s="277"/>
      <c r="D31" s="11">
        <v>9</v>
      </c>
      <c r="E31" s="11">
        <v>460</v>
      </c>
      <c r="F31" s="11">
        <v>443</v>
      </c>
      <c r="G31" s="11">
        <v>406</v>
      </c>
      <c r="H31" s="11">
        <v>398</v>
      </c>
      <c r="I31" s="11">
        <v>4</v>
      </c>
      <c r="J31" s="11">
        <v>5</v>
      </c>
      <c r="K31" s="11">
        <v>28</v>
      </c>
      <c r="L31" s="11">
        <v>2</v>
      </c>
      <c r="M31" s="11">
        <v>8</v>
      </c>
      <c r="N31" s="11">
        <v>26</v>
      </c>
      <c r="O31" s="11">
        <v>0</v>
      </c>
      <c r="P31" s="11">
        <v>1</v>
      </c>
      <c r="Q31" s="26"/>
    </row>
    <row r="32" spans="1:17" ht="28.5" customHeight="1">
      <c r="A32" s="5">
        <v>15</v>
      </c>
      <c r="B32" s="277" t="s">
        <v>182</v>
      </c>
      <c r="C32" s="277"/>
      <c r="D32" s="11">
        <v>329</v>
      </c>
      <c r="E32" s="11">
        <v>2700</v>
      </c>
      <c r="F32" s="11">
        <v>2817</v>
      </c>
      <c r="G32" s="11">
        <v>2515</v>
      </c>
      <c r="H32" s="11">
        <v>2059</v>
      </c>
      <c r="I32" s="11">
        <v>46</v>
      </c>
      <c r="J32" s="11">
        <v>26</v>
      </c>
      <c r="K32" s="11">
        <v>230</v>
      </c>
      <c r="L32" s="11">
        <v>42</v>
      </c>
      <c r="M32" s="11">
        <v>235</v>
      </c>
      <c r="N32" s="11">
        <v>212</v>
      </c>
      <c r="O32" s="11">
        <v>1</v>
      </c>
      <c r="P32" s="11">
        <v>20</v>
      </c>
      <c r="Q32" s="26"/>
    </row>
    <row r="33" spans="1:17" ht="18" customHeight="1">
      <c r="A33" s="5">
        <v>16</v>
      </c>
      <c r="B33" s="72" t="s">
        <v>183</v>
      </c>
      <c r="C33" s="72"/>
      <c r="D33" s="11">
        <v>251</v>
      </c>
      <c r="E33" s="11">
        <v>2903</v>
      </c>
      <c r="F33" s="11">
        <v>2919</v>
      </c>
      <c r="G33" s="11">
        <v>2572</v>
      </c>
      <c r="H33" s="11">
        <v>2488</v>
      </c>
      <c r="I33" s="11">
        <v>3</v>
      </c>
      <c r="J33" s="11">
        <v>41</v>
      </c>
      <c r="K33" s="11">
        <v>303</v>
      </c>
      <c r="L33" s="11">
        <v>23</v>
      </c>
      <c r="M33" s="11">
        <v>84</v>
      </c>
      <c r="N33" s="11">
        <v>235</v>
      </c>
      <c r="O33" s="11">
        <v>2</v>
      </c>
      <c r="P33" s="11">
        <v>14</v>
      </c>
      <c r="Q33" s="26"/>
    </row>
    <row r="34" spans="1:17" ht="12.75">
      <c r="A34" s="70" t="s">
        <v>168</v>
      </c>
      <c r="B34" s="285" t="s">
        <v>27</v>
      </c>
      <c r="C34" s="40" t="s">
        <v>190</v>
      </c>
      <c r="D34" s="11">
        <v>42</v>
      </c>
      <c r="E34" s="11">
        <v>1438</v>
      </c>
      <c r="F34" s="11">
        <v>1424</v>
      </c>
      <c r="G34" s="11">
        <v>1341</v>
      </c>
      <c r="H34" s="11">
        <v>1303</v>
      </c>
      <c r="I34" s="11">
        <v>3</v>
      </c>
      <c r="J34" s="11">
        <v>3</v>
      </c>
      <c r="K34" s="11">
        <v>77</v>
      </c>
      <c r="L34" s="11">
        <v>12</v>
      </c>
      <c r="M34" s="11">
        <v>19</v>
      </c>
      <c r="N34" s="11">
        <v>56</v>
      </c>
      <c r="O34" s="11">
        <v>0</v>
      </c>
      <c r="P34" s="11">
        <v>3</v>
      </c>
      <c r="Q34" s="26"/>
    </row>
    <row r="35" spans="1:17" ht="12.75">
      <c r="A35" s="70" t="s">
        <v>169</v>
      </c>
      <c r="B35" s="285"/>
      <c r="C35" s="40" t="s">
        <v>191</v>
      </c>
      <c r="D35" s="11">
        <v>195</v>
      </c>
      <c r="E35" s="11">
        <v>1311</v>
      </c>
      <c r="F35" s="11">
        <v>1367</v>
      </c>
      <c r="G35" s="11">
        <v>1135</v>
      </c>
      <c r="H35" s="11">
        <v>1096</v>
      </c>
      <c r="I35" s="11">
        <v>0</v>
      </c>
      <c r="J35" s="11">
        <v>36</v>
      </c>
      <c r="K35" s="11">
        <v>196</v>
      </c>
      <c r="L35" s="11">
        <v>7</v>
      </c>
      <c r="M35" s="11">
        <v>51</v>
      </c>
      <c r="N35" s="11">
        <v>139</v>
      </c>
      <c r="O35" s="11">
        <v>1</v>
      </c>
      <c r="P35" s="11">
        <v>9</v>
      </c>
      <c r="Q35" s="26"/>
    </row>
    <row r="36" spans="1:17" ht="12.75">
      <c r="A36" s="70" t="s">
        <v>170</v>
      </c>
      <c r="B36" s="285"/>
      <c r="C36" s="40" t="s">
        <v>192</v>
      </c>
      <c r="D36" s="11">
        <v>1</v>
      </c>
      <c r="E36" s="11">
        <v>32</v>
      </c>
      <c r="F36" s="11">
        <v>29</v>
      </c>
      <c r="G36" s="11">
        <v>15</v>
      </c>
      <c r="H36" s="11">
        <v>11</v>
      </c>
      <c r="I36" s="11">
        <v>0</v>
      </c>
      <c r="J36" s="11">
        <v>2</v>
      </c>
      <c r="K36" s="11">
        <v>12</v>
      </c>
      <c r="L36" s="11">
        <v>0</v>
      </c>
      <c r="M36" s="11">
        <v>2</v>
      </c>
      <c r="N36" s="11">
        <v>4</v>
      </c>
      <c r="O36" s="11">
        <v>0</v>
      </c>
      <c r="P36" s="11">
        <v>0</v>
      </c>
      <c r="Q36" s="26"/>
    </row>
    <row r="37" spans="1:17" ht="25.5" customHeight="1">
      <c r="A37" s="70" t="s">
        <v>171</v>
      </c>
      <c r="B37" s="285"/>
      <c r="C37" s="40" t="s">
        <v>193</v>
      </c>
      <c r="D37" s="11">
        <v>11</v>
      </c>
      <c r="E37" s="11">
        <v>69</v>
      </c>
      <c r="F37" s="11">
        <v>51</v>
      </c>
      <c r="G37" s="11">
        <v>40</v>
      </c>
      <c r="H37" s="11">
        <v>38</v>
      </c>
      <c r="I37" s="11">
        <v>0</v>
      </c>
      <c r="J37" s="11">
        <v>0</v>
      </c>
      <c r="K37" s="11">
        <v>11</v>
      </c>
      <c r="L37" s="11">
        <v>0</v>
      </c>
      <c r="M37" s="11">
        <v>11</v>
      </c>
      <c r="N37" s="11">
        <v>29</v>
      </c>
      <c r="O37" s="11">
        <v>0</v>
      </c>
      <c r="P37" s="11">
        <v>2</v>
      </c>
      <c r="Q37" s="26"/>
    </row>
    <row r="38" spans="1:17" ht="12.75" customHeight="1">
      <c r="A38" s="5">
        <v>21</v>
      </c>
      <c r="B38" s="277" t="s">
        <v>184</v>
      </c>
      <c r="C38" s="277"/>
      <c r="D38" s="11">
        <v>145</v>
      </c>
      <c r="E38" s="11">
        <v>1677</v>
      </c>
      <c r="F38" s="11">
        <v>1638</v>
      </c>
      <c r="G38" s="11">
        <v>1455</v>
      </c>
      <c r="H38" s="11">
        <v>1379</v>
      </c>
      <c r="I38" s="11">
        <v>6</v>
      </c>
      <c r="J38" s="11">
        <v>43</v>
      </c>
      <c r="K38" s="11">
        <v>134</v>
      </c>
      <c r="L38" s="11">
        <v>46</v>
      </c>
      <c r="M38" s="11">
        <v>59</v>
      </c>
      <c r="N38" s="11">
        <v>184</v>
      </c>
      <c r="O38" s="11">
        <v>9</v>
      </c>
      <c r="P38" s="11">
        <v>9</v>
      </c>
      <c r="Q38" s="26"/>
    </row>
    <row r="39" spans="1:17" ht="18" customHeight="1">
      <c r="A39" s="5">
        <v>22</v>
      </c>
      <c r="B39" s="277" t="s">
        <v>185</v>
      </c>
      <c r="C39" s="277"/>
      <c r="D39" s="11">
        <f aca="true" t="shared" si="0" ref="D39:P39">SUM(D18,D22,D23,D24,D25,D26,D27,D28,D29,D30,D31,D32,D33,D38)</f>
        <v>8256</v>
      </c>
      <c r="E39" s="11">
        <f t="shared" si="0"/>
        <v>77932</v>
      </c>
      <c r="F39" s="11">
        <f t="shared" si="0"/>
        <v>77865</v>
      </c>
      <c r="G39" s="11">
        <f t="shared" si="0"/>
        <v>68438</v>
      </c>
      <c r="H39" s="11">
        <f t="shared" si="0"/>
        <v>65575</v>
      </c>
      <c r="I39" s="11">
        <f t="shared" si="0"/>
        <v>243</v>
      </c>
      <c r="J39" s="11">
        <f t="shared" si="0"/>
        <v>877</v>
      </c>
      <c r="K39" s="11">
        <f t="shared" si="0"/>
        <v>8307</v>
      </c>
      <c r="L39" s="11">
        <f t="shared" si="0"/>
        <v>1900</v>
      </c>
      <c r="M39" s="11">
        <f t="shared" si="0"/>
        <v>4184</v>
      </c>
      <c r="N39" s="11">
        <f t="shared" si="0"/>
        <v>8323</v>
      </c>
      <c r="O39" s="11">
        <f t="shared" si="0"/>
        <v>1074</v>
      </c>
      <c r="P39" s="11">
        <f t="shared" si="0"/>
        <v>654</v>
      </c>
      <c r="Q39" s="26"/>
    </row>
    <row r="40" spans="1:16" ht="12.75">
      <c r="A40" s="6"/>
      <c r="B40" s="6"/>
      <c r="C40" s="6"/>
      <c r="D40" s="6"/>
      <c r="E40" s="6"/>
      <c r="F40" s="6"/>
      <c r="G40" s="6"/>
      <c r="H40" s="6"/>
      <c r="I40" s="6"/>
      <c r="J40" s="6"/>
      <c r="K40" s="6"/>
      <c r="L40" s="6"/>
      <c r="M40" s="6"/>
      <c r="N40" s="6"/>
      <c r="O40" s="6"/>
      <c r="P40" s="6"/>
    </row>
  </sheetData>
  <mergeCells count="52">
    <mergeCell ref="H7:I7"/>
    <mergeCell ref="A14:A16"/>
    <mergeCell ref="D14:D16"/>
    <mergeCell ref="E14:E16"/>
    <mergeCell ref="F14:K14"/>
    <mergeCell ref="F15:F16"/>
    <mergeCell ref="J15:J16"/>
    <mergeCell ref="B39:C39"/>
    <mergeCell ref="B19:B21"/>
    <mergeCell ref="B34:B37"/>
    <mergeCell ref="B32:C32"/>
    <mergeCell ref="B28:C28"/>
    <mergeCell ref="B23:C23"/>
    <mergeCell ref="B30:C30"/>
    <mergeCell ref="B27:C27"/>
    <mergeCell ref="B25:C25"/>
    <mergeCell ref="B24:C24"/>
    <mergeCell ref="M9:N9"/>
    <mergeCell ref="D5:D8"/>
    <mergeCell ref="B14:C16"/>
    <mergeCell ref="K15:K16"/>
    <mergeCell ref="M10:N10"/>
    <mergeCell ref="C12:Q12"/>
    <mergeCell ref="O15:P15"/>
    <mergeCell ref="N15:N16"/>
    <mergeCell ref="L15:L16"/>
    <mergeCell ref="F6:F8"/>
    <mergeCell ref="M15:M16"/>
    <mergeCell ref="B26:C26"/>
    <mergeCell ref="B29:C29"/>
    <mergeCell ref="B38:C38"/>
    <mergeCell ref="B31:C31"/>
    <mergeCell ref="D1:P1"/>
    <mergeCell ref="D3:P3"/>
    <mergeCell ref="L7:L8"/>
    <mergeCell ref="F5:L5"/>
    <mergeCell ref="G6:L6"/>
    <mergeCell ref="O5:O8"/>
    <mergeCell ref="M5:N8"/>
    <mergeCell ref="J7:J8"/>
    <mergeCell ref="K7:K8"/>
    <mergeCell ref="E5:E8"/>
    <mergeCell ref="G7:G8"/>
    <mergeCell ref="I15:I16"/>
    <mergeCell ref="H15:H16"/>
    <mergeCell ref="B22:C22"/>
    <mergeCell ref="B18:C18"/>
    <mergeCell ref="G15:G16"/>
    <mergeCell ref="B17:C17"/>
    <mergeCell ref="B13:P13"/>
    <mergeCell ref="L14:M14"/>
    <mergeCell ref="N14:P14"/>
  </mergeCells>
  <printOptions/>
  <pageMargins left="0.3937007874015748" right="0.3937007874015748" top="0.1968503937007874" bottom="0.1968503937007874" header="0.5118110236220472" footer="0.5118110236220472"/>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E18"/>
  <sheetViews>
    <sheetView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44.140625" style="0" customWidth="1"/>
    <col min="6" max="7" width="10.57421875" style="0" customWidth="1"/>
    <col min="8" max="8" width="11.57421875" style="0" customWidth="1"/>
    <col min="9" max="9" width="11.28125" style="0" customWidth="1"/>
    <col min="10" max="10" width="11.8515625" style="0" customWidth="1"/>
    <col min="14" max="14" width="10.28125" style="0" customWidth="1"/>
  </cols>
  <sheetData>
    <row r="1" spans="1:14" ht="12.75" customHeight="1">
      <c r="A1" s="3"/>
      <c r="B1" s="80" t="s">
        <v>211</v>
      </c>
      <c r="C1" s="3"/>
      <c r="D1" s="3"/>
      <c r="E1" s="3"/>
      <c r="F1" s="3"/>
      <c r="G1" s="3"/>
      <c r="H1" s="3"/>
      <c r="I1" s="3"/>
      <c r="J1" s="3"/>
      <c r="K1" s="3"/>
      <c r="L1" s="3"/>
      <c r="M1" s="3"/>
      <c r="N1" s="3"/>
    </row>
    <row r="2" spans="1:14" ht="12.75" customHeight="1">
      <c r="A2" s="4"/>
      <c r="B2" s="81"/>
      <c r="C2" s="4"/>
      <c r="D2" s="4"/>
      <c r="E2" s="4"/>
      <c r="F2" s="4"/>
      <c r="G2" s="4"/>
      <c r="H2" s="4"/>
      <c r="I2" s="4"/>
      <c r="J2" s="4"/>
      <c r="K2" s="4"/>
      <c r="L2" s="4"/>
      <c r="M2" s="4"/>
      <c r="N2" s="4"/>
    </row>
    <row r="3" spans="1:57" ht="12.75">
      <c r="A3" s="227" t="s">
        <v>6</v>
      </c>
      <c r="B3" s="227" t="s">
        <v>212</v>
      </c>
      <c r="C3" s="227"/>
      <c r="D3" s="227"/>
      <c r="E3" s="294" t="s">
        <v>22</v>
      </c>
      <c r="F3" s="168" t="s">
        <v>221</v>
      </c>
      <c r="G3" s="168" t="s">
        <v>222</v>
      </c>
      <c r="H3" s="168" t="s">
        <v>223</v>
      </c>
      <c r="I3" s="207" t="s">
        <v>27</v>
      </c>
      <c r="J3" s="207"/>
      <c r="K3" s="261"/>
      <c r="L3" s="261"/>
      <c r="M3" s="261"/>
      <c r="N3" s="168" t="s">
        <v>42</v>
      </c>
      <c r="O3" s="82"/>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row>
    <row r="4" spans="1:57" ht="11.25" customHeight="1">
      <c r="A4" s="227"/>
      <c r="B4" s="227"/>
      <c r="C4" s="227"/>
      <c r="D4" s="227"/>
      <c r="E4" s="294"/>
      <c r="F4" s="168"/>
      <c r="G4" s="168"/>
      <c r="H4" s="168"/>
      <c r="I4" s="77" t="s">
        <v>224</v>
      </c>
      <c r="J4" s="77" t="s">
        <v>225</v>
      </c>
      <c r="K4" s="207" t="s">
        <v>226</v>
      </c>
      <c r="L4" s="207"/>
      <c r="M4" s="207"/>
      <c r="N4" s="168"/>
      <c r="O4" s="82"/>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row>
    <row r="5" spans="1:57" ht="19.5" customHeight="1">
      <c r="A5" s="227"/>
      <c r="B5" s="227"/>
      <c r="C5" s="227"/>
      <c r="D5" s="227"/>
      <c r="E5" s="294"/>
      <c r="F5" s="168"/>
      <c r="G5" s="168"/>
      <c r="H5" s="168"/>
      <c r="I5" s="77"/>
      <c r="J5" s="77"/>
      <c r="K5" s="207" t="s">
        <v>227</v>
      </c>
      <c r="L5" s="207" t="s">
        <v>228</v>
      </c>
      <c r="M5" s="196" t="s">
        <v>229</v>
      </c>
      <c r="N5" s="168"/>
      <c r="O5" s="82"/>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row>
    <row r="6" spans="1:57" ht="12.75" customHeight="1">
      <c r="A6" s="227"/>
      <c r="B6" s="227"/>
      <c r="C6" s="227"/>
      <c r="D6" s="227"/>
      <c r="E6" s="294"/>
      <c r="F6" s="168"/>
      <c r="G6" s="168"/>
      <c r="H6" s="168"/>
      <c r="I6" s="77"/>
      <c r="J6" s="77"/>
      <c r="K6" s="207"/>
      <c r="L6" s="207"/>
      <c r="M6" s="197"/>
      <c r="N6" s="168"/>
      <c r="O6" s="82"/>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row>
    <row r="7" spans="1:57" ht="12.75" customHeight="1">
      <c r="A7" s="227"/>
      <c r="B7" s="227"/>
      <c r="C7" s="227"/>
      <c r="D7" s="227"/>
      <c r="E7" s="294"/>
      <c r="F7" s="168"/>
      <c r="G7" s="168"/>
      <c r="H7" s="168"/>
      <c r="I7" s="77"/>
      <c r="J7" s="77"/>
      <c r="K7" s="207"/>
      <c r="L7" s="207"/>
      <c r="M7" s="198"/>
      <c r="N7" s="168"/>
      <c r="O7" s="82"/>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row>
    <row r="8" spans="1:57" ht="12.75">
      <c r="A8" s="10" t="s">
        <v>5</v>
      </c>
      <c r="B8" s="168" t="s">
        <v>8</v>
      </c>
      <c r="C8" s="168"/>
      <c r="D8" s="168"/>
      <c r="E8" s="39">
        <v>1</v>
      </c>
      <c r="F8" s="39">
        <v>2</v>
      </c>
      <c r="G8" s="39">
        <v>3</v>
      </c>
      <c r="H8" s="39">
        <v>4</v>
      </c>
      <c r="I8" s="39">
        <v>5</v>
      </c>
      <c r="J8" s="5">
        <v>6</v>
      </c>
      <c r="K8" s="5">
        <v>7</v>
      </c>
      <c r="L8" s="5">
        <v>8</v>
      </c>
      <c r="M8" s="5">
        <v>9</v>
      </c>
      <c r="N8" s="5">
        <v>10</v>
      </c>
      <c r="O8" s="82"/>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row>
    <row r="9" spans="1:57" ht="28.5" customHeight="1">
      <c r="A9" s="45">
        <v>1</v>
      </c>
      <c r="B9" s="291" t="s">
        <v>213</v>
      </c>
      <c r="C9" s="292"/>
      <c r="D9" s="293"/>
      <c r="E9" s="38">
        <f aca="true" t="shared" si="0" ref="E9:N9">SUM(E10,E11,E16,E17)</f>
        <v>875</v>
      </c>
      <c r="F9" s="38">
        <f t="shared" si="0"/>
        <v>5646</v>
      </c>
      <c r="G9" s="38">
        <f t="shared" si="0"/>
        <v>696</v>
      </c>
      <c r="H9" s="38">
        <f t="shared" si="0"/>
        <v>4810</v>
      </c>
      <c r="I9" s="38">
        <f t="shared" si="0"/>
        <v>2780</v>
      </c>
      <c r="J9" s="38">
        <f t="shared" si="0"/>
        <v>2016</v>
      </c>
      <c r="K9" s="38">
        <f t="shared" si="0"/>
        <v>1704</v>
      </c>
      <c r="L9" s="38">
        <f t="shared" si="0"/>
        <v>105</v>
      </c>
      <c r="M9" s="38">
        <f t="shared" si="0"/>
        <v>207</v>
      </c>
      <c r="N9" s="38">
        <f t="shared" si="0"/>
        <v>1015</v>
      </c>
      <c r="O9" s="82"/>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row>
    <row r="10" spans="1:57" ht="28.5" customHeight="1">
      <c r="A10" s="45">
        <v>2</v>
      </c>
      <c r="B10" s="295" t="s">
        <v>214</v>
      </c>
      <c r="C10" s="295"/>
      <c r="D10" s="295"/>
      <c r="E10" s="11">
        <v>853</v>
      </c>
      <c r="F10" s="11">
        <v>5361</v>
      </c>
      <c r="G10" s="11">
        <v>670</v>
      </c>
      <c r="H10" s="11">
        <v>4563</v>
      </c>
      <c r="I10" s="11">
        <v>2675</v>
      </c>
      <c r="J10" s="11">
        <v>1874</v>
      </c>
      <c r="K10" s="11">
        <v>1567</v>
      </c>
      <c r="L10" s="11">
        <v>101</v>
      </c>
      <c r="M10" s="11">
        <v>206</v>
      </c>
      <c r="N10" s="11">
        <v>981</v>
      </c>
      <c r="O10" s="82"/>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row>
    <row r="11" spans="1:57" ht="66" customHeight="1">
      <c r="A11" s="45">
        <v>3</v>
      </c>
      <c r="B11" s="295" t="s">
        <v>1</v>
      </c>
      <c r="C11" s="295"/>
      <c r="D11" s="295"/>
      <c r="E11" s="11">
        <f aca="true" t="shared" si="1" ref="E11:N11">SUM(E12:E15)</f>
        <v>0</v>
      </c>
      <c r="F11" s="11">
        <f t="shared" si="1"/>
        <v>9</v>
      </c>
      <c r="G11" s="11">
        <f t="shared" si="1"/>
        <v>3</v>
      </c>
      <c r="H11" s="11">
        <f t="shared" si="1"/>
        <v>6</v>
      </c>
      <c r="I11" s="11">
        <f t="shared" si="1"/>
        <v>4</v>
      </c>
      <c r="J11" s="11">
        <f t="shared" si="1"/>
        <v>2</v>
      </c>
      <c r="K11" s="11">
        <f t="shared" si="1"/>
        <v>2</v>
      </c>
      <c r="L11" s="11">
        <f t="shared" si="1"/>
        <v>0</v>
      </c>
      <c r="M11" s="11">
        <f t="shared" si="1"/>
        <v>0</v>
      </c>
      <c r="N11" s="11">
        <f t="shared" si="1"/>
        <v>0</v>
      </c>
      <c r="O11" s="82"/>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row>
    <row r="12" spans="1:57" ht="14.25" customHeight="1">
      <c r="A12" s="45">
        <v>4</v>
      </c>
      <c r="B12" s="207" t="s">
        <v>27</v>
      </c>
      <c r="C12" s="255" t="s">
        <v>217</v>
      </c>
      <c r="D12" s="255"/>
      <c r="E12" s="11">
        <v>0</v>
      </c>
      <c r="F12" s="11">
        <v>2</v>
      </c>
      <c r="G12" s="11">
        <v>0</v>
      </c>
      <c r="H12" s="11">
        <v>2</v>
      </c>
      <c r="I12" s="11">
        <v>1</v>
      </c>
      <c r="J12" s="11">
        <v>1</v>
      </c>
      <c r="K12" s="11">
        <v>1</v>
      </c>
      <c r="L12" s="11">
        <v>0</v>
      </c>
      <c r="M12" s="11">
        <v>0</v>
      </c>
      <c r="N12" s="11">
        <v>0</v>
      </c>
      <c r="O12" s="82"/>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row>
    <row r="13" spans="1:57" ht="14.25" customHeight="1">
      <c r="A13" s="45">
        <v>5</v>
      </c>
      <c r="B13" s="207"/>
      <c r="C13" s="255" t="s">
        <v>218</v>
      </c>
      <c r="D13" s="255"/>
      <c r="E13" s="11">
        <v>0</v>
      </c>
      <c r="F13" s="11">
        <v>1</v>
      </c>
      <c r="G13" s="11">
        <v>0</v>
      </c>
      <c r="H13" s="11">
        <v>1</v>
      </c>
      <c r="I13" s="11">
        <v>1</v>
      </c>
      <c r="J13" s="11">
        <v>0</v>
      </c>
      <c r="K13" s="11">
        <v>0</v>
      </c>
      <c r="L13" s="11">
        <v>0</v>
      </c>
      <c r="M13" s="11">
        <v>0</v>
      </c>
      <c r="N13" s="11">
        <v>0</v>
      </c>
      <c r="O13" s="82"/>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row>
    <row r="14" spans="1:57" ht="12.75">
      <c r="A14" s="45">
        <v>6</v>
      </c>
      <c r="B14" s="207"/>
      <c r="C14" s="255" t="s">
        <v>219</v>
      </c>
      <c r="D14" s="255"/>
      <c r="E14" s="11">
        <v>0</v>
      </c>
      <c r="F14" s="11">
        <v>0</v>
      </c>
      <c r="G14" s="11">
        <v>0</v>
      </c>
      <c r="H14" s="11">
        <v>0</v>
      </c>
      <c r="I14" s="11">
        <v>0</v>
      </c>
      <c r="J14" s="11">
        <v>0</v>
      </c>
      <c r="K14" s="11">
        <v>0</v>
      </c>
      <c r="L14" s="11">
        <v>0</v>
      </c>
      <c r="M14" s="11">
        <v>0</v>
      </c>
      <c r="N14" s="11">
        <v>0</v>
      </c>
      <c r="O14" s="82"/>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row>
    <row r="15" spans="1:57" ht="12.75">
      <c r="A15" s="45">
        <v>7</v>
      </c>
      <c r="B15" s="207"/>
      <c r="C15" s="255" t="s">
        <v>220</v>
      </c>
      <c r="D15" s="255"/>
      <c r="E15" s="11">
        <v>0</v>
      </c>
      <c r="F15" s="11">
        <v>6</v>
      </c>
      <c r="G15" s="11">
        <v>3</v>
      </c>
      <c r="H15" s="11">
        <v>3</v>
      </c>
      <c r="I15" s="11">
        <v>2</v>
      </c>
      <c r="J15" s="11">
        <v>1</v>
      </c>
      <c r="K15" s="11">
        <v>1</v>
      </c>
      <c r="L15" s="11">
        <v>0</v>
      </c>
      <c r="M15" s="11">
        <v>0</v>
      </c>
      <c r="N15" s="11">
        <v>0</v>
      </c>
      <c r="O15" s="82"/>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row>
    <row r="16" spans="1:57" ht="39.75" customHeight="1">
      <c r="A16" s="45">
        <v>8</v>
      </c>
      <c r="B16" s="295" t="s">
        <v>215</v>
      </c>
      <c r="C16" s="295"/>
      <c r="D16" s="295"/>
      <c r="E16" s="11">
        <v>17</v>
      </c>
      <c r="F16" s="11">
        <v>256</v>
      </c>
      <c r="G16" s="11">
        <v>22</v>
      </c>
      <c r="H16" s="11">
        <v>220</v>
      </c>
      <c r="I16" s="11">
        <v>93</v>
      </c>
      <c r="J16" s="11">
        <v>127</v>
      </c>
      <c r="K16" s="11">
        <v>122</v>
      </c>
      <c r="L16" s="11">
        <v>4</v>
      </c>
      <c r="M16" s="11">
        <v>1</v>
      </c>
      <c r="N16" s="11">
        <v>31</v>
      </c>
      <c r="O16" s="82"/>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row>
    <row r="17" spans="1:57" ht="52.5" customHeight="1">
      <c r="A17" s="45">
        <v>9</v>
      </c>
      <c r="B17" s="295" t="s">
        <v>216</v>
      </c>
      <c r="C17" s="295"/>
      <c r="D17" s="295"/>
      <c r="E17" s="11">
        <v>5</v>
      </c>
      <c r="F17" s="11">
        <v>20</v>
      </c>
      <c r="G17" s="11">
        <v>1</v>
      </c>
      <c r="H17" s="11">
        <v>21</v>
      </c>
      <c r="I17" s="11">
        <v>8</v>
      </c>
      <c r="J17" s="11">
        <v>13</v>
      </c>
      <c r="K17" s="11">
        <v>13</v>
      </c>
      <c r="L17" s="11">
        <v>0</v>
      </c>
      <c r="M17" s="11">
        <v>0</v>
      </c>
      <c r="N17" s="11">
        <v>3</v>
      </c>
      <c r="O17" s="82"/>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row>
    <row r="18" spans="1:14" ht="12.75">
      <c r="A18" s="6"/>
      <c r="B18" s="6"/>
      <c r="C18" s="6"/>
      <c r="D18" s="6"/>
      <c r="E18" s="6"/>
      <c r="F18" s="6"/>
      <c r="G18" s="6"/>
      <c r="H18" s="6"/>
      <c r="I18" s="6"/>
      <c r="J18" s="6"/>
      <c r="K18" s="6"/>
      <c r="L18" s="6"/>
      <c r="M18" s="6"/>
      <c r="N18" s="6"/>
    </row>
  </sheetData>
  <mergeCells count="25">
    <mergeCell ref="H3:H7"/>
    <mergeCell ref="I3:M3"/>
    <mergeCell ref="N3:N7"/>
    <mergeCell ref="I4:I7"/>
    <mergeCell ref="J4:J7"/>
    <mergeCell ref="K4:M4"/>
    <mergeCell ref="K5:K7"/>
    <mergeCell ref="L5:L7"/>
    <mergeCell ref="M5:M7"/>
    <mergeCell ref="B16:D16"/>
    <mergeCell ref="B17:D17"/>
    <mergeCell ref="B10:D10"/>
    <mergeCell ref="B11:D11"/>
    <mergeCell ref="B12:B15"/>
    <mergeCell ref="C12:D12"/>
    <mergeCell ref="C13:D13"/>
    <mergeCell ref="C14:D14"/>
    <mergeCell ref="C15:D15"/>
    <mergeCell ref="G3:G7"/>
    <mergeCell ref="B8:D8"/>
    <mergeCell ref="B9:D9"/>
    <mergeCell ref="A3:A7"/>
    <mergeCell ref="B3:D7"/>
    <mergeCell ref="E3:E7"/>
    <mergeCell ref="F3:F7"/>
  </mergeCells>
  <printOptions/>
  <pageMargins left="0.3937007874015748" right="0.3937007874015748" top="0.3937007874015748" bottom="0.1968503937007874" header="0.5118110236220472" footer="0.5118110236220472"/>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1:K48"/>
  <sheetViews>
    <sheetView workbookViewId="0" topLeftCell="A13">
      <selection activeCell="B13" sqref="B13"/>
    </sheetView>
  </sheetViews>
  <sheetFormatPr defaultColWidth="9.140625" defaultRowHeight="12.75"/>
  <cols>
    <col min="2" max="2" width="3.8515625" style="0" customWidth="1"/>
    <col min="3" max="3" width="27.421875" style="0" customWidth="1"/>
    <col min="4" max="4" width="17.8515625" style="0" customWidth="1"/>
    <col min="5" max="5" width="19.8515625" style="0" customWidth="1"/>
    <col min="6" max="6" width="18.28125" style="0" customWidth="1"/>
    <col min="7" max="7" width="15.7109375" style="0" customWidth="1"/>
    <col min="8" max="8" width="19.28125" style="0" customWidth="1"/>
    <col min="9" max="9" width="19.140625" style="0" customWidth="1"/>
    <col min="10" max="10" width="15.57421875" style="0" customWidth="1"/>
  </cols>
  <sheetData>
    <row r="1" spans="4:10" ht="15.75" customHeight="1">
      <c r="D1" s="315" t="s">
        <v>234</v>
      </c>
      <c r="E1" s="311"/>
      <c r="F1" s="311"/>
      <c r="G1" s="311"/>
      <c r="H1" s="311"/>
      <c r="I1" s="311"/>
      <c r="J1" s="311"/>
    </row>
    <row r="2" spans="4:10" ht="15.75" customHeight="1">
      <c r="D2" s="316" t="s">
        <v>235</v>
      </c>
      <c r="E2" s="311"/>
      <c r="F2" s="311"/>
      <c r="G2" s="311"/>
      <c r="H2" s="311"/>
      <c r="I2" s="311"/>
      <c r="J2" s="311"/>
    </row>
    <row r="3" spans="4:10" ht="11.25" customHeight="1">
      <c r="D3" s="7"/>
      <c r="E3" s="94"/>
      <c r="F3" s="94"/>
      <c r="G3" s="94"/>
      <c r="H3" s="7"/>
      <c r="I3" s="7"/>
      <c r="J3" s="7"/>
    </row>
    <row r="4" spans="3:11" ht="18.75" customHeight="1">
      <c r="C4" s="84"/>
      <c r="D4" s="307" t="s">
        <v>236</v>
      </c>
      <c r="E4" s="307" t="s">
        <v>241</v>
      </c>
      <c r="F4" s="307" t="s">
        <v>244</v>
      </c>
      <c r="G4" s="307" t="s">
        <v>247</v>
      </c>
      <c r="H4" s="260"/>
      <c r="I4" s="260"/>
      <c r="J4" s="309" t="s">
        <v>255</v>
      </c>
      <c r="K4" s="26"/>
    </row>
    <row r="5" spans="3:11" ht="12.75">
      <c r="C5" s="41"/>
      <c r="D5" s="308"/>
      <c r="E5" s="312"/>
      <c r="F5" s="312"/>
      <c r="G5" s="307" t="s">
        <v>26</v>
      </c>
      <c r="H5" s="301" t="s">
        <v>27</v>
      </c>
      <c r="I5" s="317"/>
      <c r="J5" s="309"/>
      <c r="K5" s="26"/>
    </row>
    <row r="6" spans="3:11" ht="12.75">
      <c r="C6" s="41"/>
      <c r="D6" s="308"/>
      <c r="E6" s="312"/>
      <c r="F6" s="312"/>
      <c r="G6" s="260"/>
      <c r="H6" s="307" t="s">
        <v>250</v>
      </c>
      <c r="I6" s="318" t="s">
        <v>252</v>
      </c>
      <c r="J6" s="309"/>
      <c r="K6" s="26"/>
    </row>
    <row r="7" spans="3:11" ht="12.75">
      <c r="C7" s="41"/>
      <c r="D7" s="308"/>
      <c r="E7" s="312"/>
      <c r="F7" s="312"/>
      <c r="G7" s="260"/>
      <c r="H7" s="260"/>
      <c r="I7" s="260"/>
      <c r="J7" s="309"/>
      <c r="K7" s="26"/>
    </row>
    <row r="8" spans="3:11" ht="12.75">
      <c r="C8" s="41"/>
      <c r="D8" s="308"/>
      <c r="E8" s="312"/>
      <c r="F8" s="312"/>
      <c r="G8" s="260"/>
      <c r="H8" s="260"/>
      <c r="I8" s="260"/>
      <c r="J8" s="309"/>
      <c r="K8" s="26"/>
    </row>
    <row r="9" spans="3:11" ht="12.75">
      <c r="C9" s="41"/>
      <c r="D9" s="91">
        <v>1</v>
      </c>
      <c r="E9" s="91">
        <v>2</v>
      </c>
      <c r="F9" s="96">
        <v>3</v>
      </c>
      <c r="G9" s="91">
        <v>4</v>
      </c>
      <c r="H9" s="91">
        <v>5</v>
      </c>
      <c r="I9" s="91">
        <v>6</v>
      </c>
      <c r="J9" s="91">
        <v>7</v>
      </c>
      <c r="K9" s="26"/>
    </row>
    <row r="10" spans="3:11" ht="12.75">
      <c r="C10" s="41"/>
      <c r="D10" s="11">
        <v>3739</v>
      </c>
      <c r="E10" s="11">
        <v>90851</v>
      </c>
      <c r="F10" s="11">
        <v>9795</v>
      </c>
      <c r="G10" s="11">
        <v>78884</v>
      </c>
      <c r="H10" s="11">
        <v>59003</v>
      </c>
      <c r="I10" s="11">
        <v>3835</v>
      </c>
      <c r="J10" s="11">
        <v>5911</v>
      </c>
      <c r="K10" s="26"/>
    </row>
    <row r="11" spans="4:10" ht="12.75">
      <c r="D11" s="6"/>
      <c r="E11" s="6"/>
      <c r="F11" s="97"/>
      <c r="G11" s="97"/>
      <c r="H11" s="97"/>
      <c r="I11" s="97"/>
      <c r="J11" s="97"/>
    </row>
    <row r="12" spans="4:10" ht="15.75">
      <c r="D12" s="315" t="s">
        <v>237</v>
      </c>
      <c r="E12" s="311"/>
      <c r="F12" s="311"/>
      <c r="G12" s="311"/>
      <c r="H12" s="311"/>
      <c r="I12" s="311"/>
      <c r="J12" s="311"/>
    </row>
    <row r="13" spans="2:10" ht="15.75" customHeight="1">
      <c r="B13" s="17"/>
      <c r="C13" s="17"/>
      <c r="D13" s="310" t="s">
        <v>238</v>
      </c>
      <c r="E13" s="311"/>
      <c r="F13" s="311"/>
      <c r="G13" s="311"/>
      <c r="H13" s="311"/>
      <c r="I13" s="311"/>
      <c r="J13" s="311"/>
    </row>
    <row r="14" spans="2:10" ht="18.75">
      <c r="B14" s="17"/>
      <c r="C14" s="17"/>
      <c r="D14" s="7"/>
      <c r="E14" s="94"/>
      <c r="F14" s="7"/>
      <c r="G14" s="7"/>
      <c r="H14" s="7"/>
      <c r="I14" s="7"/>
      <c r="J14" s="7"/>
    </row>
    <row r="15" spans="2:11" ht="20.25" customHeight="1">
      <c r="B15" s="17"/>
      <c r="C15" s="41"/>
      <c r="D15" s="168" t="s">
        <v>239</v>
      </c>
      <c r="E15" s="168" t="s">
        <v>242</v>
      </c>
      <c r="F15" s="168" t="s">
        <v>245</v>
      </c>
      <c r="G15" s="222" t="s">
        <v>248</v>
      </c>
      <c r="H15" s="296"/>
      <c r="I15" s="297"/>
      <c r="J15" s="263" t="s">
        <v>256</v>
      </c>
      <c r="K15" s="26"/>
    </row>
    <row r="16" spans="2:11" ht="12.75">
      <c r="B16" s="17"/>
      <c r="C16" s="41"/>
      <c r="D16" s="78"/>
      <c r="E16" s="78"/>
      <c r="F16" s="78"/>
      <c r="G16" s="298" t="s">
        <v>135</v>
      </c>
      <c r="H16" s="301" t="s">
        <v>52</v>
      </c>
      <c r="I16" s="302"/>
      <c r="J16" s="78"/>
      <c r="K16" s="26"/>
    </row>
    <row r="17" spans="2:11" ht="9" customHeight="1">
      <c r="B17" s="17"/>
      <c r="C17" s="41"/>
      <c r="D17" s="78"/>
      <c r="E17" s="78"/>
      <c r="F17" s="78"/>
      <c r="G17" s="299"/>
      <c r="H17" s="182" t="s">
        <v>250</v>
      </c>
      <c r="I17" s="304" t="s">
        <v>253</v>
      </c>
      <c r="J17" s="78"/>
      <c r="K17" s="26"/>
    </row>
    <row r="18" spans="2:11" ht="9.75" customHeight="1">
      <c r="B18" s="17"/>
      <c r="C18" s="41"/>
      <c r="D18" s="78"/>
      <c r="E18" s="78"/>
      <c r="F18" s="78"/>
      <c r="G18" s="299"/>
      <c r="H18" s="313"/>
      <c r="I18" s="305"/>
      <c r="J18" s="78"/>
      <c r="K18" s="26"/>
    </row>
    <row r="19" spans="2:11" ht="9.75" customHeight="1">
      <c r="B19" s="17"/>
      <c r="C19" s="41"/>
      <c r="D19" s="78"/>
      <c r="E19" s="78"/>
      <c r="F19" s="78"/>
      <c r="G19" s="299"/>
      <c r="H19" s="313"/>
      <c r="I19" s="305"/>
      <c r="J19" s="78"/>
      <c r="K19" s="26"/>
    </row>
    <row r="20" spans="2:11" ht="30" customHeight="1">
      <c r="B20" s="17"/>
      <c r="C20" s="41"/>
      <c r="D20" s="78"/>
      <c r="E20" s="78"/>
      <c r="F20" s="78"/>
      <c r="G20" s="300"/>
      <c r="H20" s="314"/>
      <c r="I20" s="306"/>
      <c r="J20" s="78"/>
      <c r="K20" s="26"/>
    </row>
    <row r="21" spans="2:11" ht="12.75">
      <c r="B21" s="17"/>
      <c r="C21" s="41"/>
      <c r="D21" s="5">
        <v>1</v>
      </c>
      <c r="E21" s="5">
        <v>2</v>
      </c>
      <c r="F21" s="5">
        <v>3</v>
      </c>
      <c r="G21" s="5">
        <v>4</v>
      </c>
      <c r="H21" s="5">
        <v>5</v>
      </c>
      <c r="I21" s="5">
        <v>6</v>
      </c>
      <c r="J21" s="54">
        <v>7</v>
      </c>
      <c r="K21" s="26"/>
    </row>
    <row r="22" spans="2:11" ht="24.75" customHeight="1">
      <c r="B22" s="17"/>
      <c r="C22" s="41"/>
      <c r="D22" s="11">
        <v>1548</v>
      </c>
      <c r="E22" s="11">
        <v>11647</v>
      </c>
      <c r="F22" s="11">
        <v>4062</v>
      </c>
      <c r="G22" s="11">
        <v>7248</v>
      </c>
      <c r="H22" s="11">
        <v>3067</v>
      </c>
      <c r="I22" s="11">
        <v>785</v>
      </c>
      <c r="J22" s="11">
        <v>1882</v>
      </c>
      <c r="K22" s="26"/>
    </row>
    <row r="23" spans="2:10" ht="24.75" customHeight="1">
      <c r="B23" s="17"/>
      <c r="C23" s="17"/>
      <c r="D23" s="6"/>
      <c r="E23" s="95"/>
      <c r="F23" s="6"/>
      <c r="G23" s="6"/>
      <c r="H23" s="6"/>
      <c r="I23" s="6"/>
      <c r="J23" s="6"/>
    </row>
    <row r="24" spans="2:9" ht="20.25" customHeight="1">
      <c r="B24" s="303" t="s">
        <v>230</v>
      </c>
      <c r="C24" s="303"/>
      <c r="D24" s="303"/>
      <c r="E24" s="303"/>
      <c r="F24" s="303"/>
      <c r="G24" s="303"/>
      <c r="H24" s="303"/>
      <c r="I24" s="303"/>
    </row>
    <row r="25" spans="2:9" ht="12.75" customHeight="1">
      <c r="B25" s="4"/>
      <c r="C25" s="85"/>
      <c r="D25" s="85"/>
      <c r="E25" s="85"/>
      <c r="F25" s="85"/>
      <c r="G25" s="85"/>
      <c r="H25" s="85"/>
      <c r="I25" s="85"/>
    </row>
    <row r="26" spans="1:10" ht="12.75" customHeight="1">
      <c r="A26" s="41"/>
      <c r="B26" s="166" t="s">
        <v>6</v>
      </c>
      <c r="C26" s="227" t="s">
        <v>154</v>
      </c>
      <c r="D26" s="168" t="s">
        <v>240</v>
      </c>
      <c r="E26" s="168" t="s">
        <v>243</v>
      </c>
      <c r="F26" s="168" t="s">
        <v>246</v>
      </c>
      <c r="G26" s="227" t="s">
        <v>249</v>
      </c>
      <c r="H26" s="124"/>
      <c r="I26" s="263" t="s">
        <v>254</v>
      </c>
      <c r="J26" s="26"/>
    </row>
    <row r="27" spans="1:10" ht="12.75" customHeight="1">
      <c r="A27" s="41"/>
      <c r="B27" s="166"/>
      <c r="C27" s="227"/>
      <c r="D27" s="78"/>
      <c r="E27" s="78"/>
      <c r="F27" s="78"/>
      <c r="G27" s="168" t="s">
        <v>26</v>
      </c>
      <c r="H27" s="77" t="s">
        <v>251</v>
      </c>
      <c r="I27" s="78"/>
      <c r="J27" s="26"/>
    </row>
    <row r="28" spans="1:10" ht="12.75" customHeight="1">
      <c r="A28" s="41"/>
      <c r="B28" s="166"/>
      <c r="C28" s="227"/>
      <c r="D28" s="78"/>
      <c r="E28" s="78"/>
      <c r="F28" s="78"/>
      <c r="G28" s="61"/>
      <c r="H28" s="78"/>
      <c r="I28" s="78"/>
      <c r="J28" s="26"/>
    </row>
    <row r="29" spans="1:10" ht="12.75" customHeight="1">
      <c r="A29" s="41"/>
      <c r="B29" s="166"/>
      <c r="C29" s="227"/>
      <c r="D29" s="78"/>
      <c r="E29" s="78"/>
      <c r="F29" s="78"/>
      <c r="G29" s="61"/>
      <c r="H29" s="78"/>
      <c r="I29" s="78"/>
      <c r="J29" s="26"/>
    </row>
    <row r="30" spans="1:10" ht="12.75" customHeight="1">
      <c r="A30" s="41"/>
      <c r="B30" s="166"/>
      <c r="C30" s="227"/>
      <c r="D30" s="78"/>
      <c r="E30" s="78"/>
      <c r="F30" s="78"/>
      <c r="G30" s="61"/>
      <c r="H30" s="78"/>
      <c r="I30" s="78"/>
      <c r="J30" s="26"/>
    </row>
    <row r="31" spans="1:10" ht="6.75" customHeight="1">
      <c r="A31" s="41"/>
      <c r="B31" s="166"/>
      <c r="C31" s="227"/>
      <c r="D31" s="78"/>
      <c r="E31" s="78"/>
      <c r="F31" s="78"/>
      <c r="G31" s="61"/>
      <c r="H31" s="78"/>
      <c r="I31" s="78"/>
      <c r="J31" s="26"/>
    </row>
    <row r="32" spans="1:10" ht="17.25" customHeight="1">
      <c r="A32" s="41"/>
      <c r="B32" s="8" t="s">
        <v>5</v>
      </c>
      <c r="C32" s="86" t="s">
        <v>8</v>
      </c>
      <c r="D32" s="5">
        <v>1</v>
      </c>
      <c r="E32" s="5">
        <v>2</v>
      </c>
      <c r="F32" s="5">
        <v>3</v>
      </c>
      <c r="G32" s="5">
        <v>4</v>
      </c>
      <c r="H32" s="5">
        <v>5</v>
      </c>
      <c r="I32" s="18">
        <v>6</v>
      </c>
      <c r="J32" s="26"/>
    </row>
    <row r="33" spans="1:10" ht="69.75" customHeight="1">
      <c r="A33" s="41"/>
      <c r="B33" s="5">
        <v>1</v>
      </c>
      <c r="C33" s="87" t="s">
        <v>231</v>
      </c>
      <c r="D33" s="11">
        <v>153</v>
      </c>
      <c r="E33" s="11">
        <v>845</v>
      </c>
      <c r="F33" s="11">
        <v>165</v>
      </c>
      <c r="G33" s="11">
        <v>676</v>
      </c>
      <c r="H33" s="11">
        <v>554</v>
      </c>
      <c r="I33" s="11">
        <v>157</v>
      </c>
      <c r="J33" s="26"/>
    </row>
    <row r="34" spans="1:10" ht="54.75" customHeight="1">
      <c r="A34" s="41"/>
      <c r="B34" s="5">
        <v>2</v>
      </c>
      <c r="C34" s="87" t="s">
        <v>232</v>
      </c>
      <c r="D34" s="11">
        <v>4</v>
      </c>
      <c r="E34" s="11">
        <v>77</v>
      </c>
      <c r="F34" s="11">
        <v>19</v>
      </c>
      <c r="G34" s="11">
        <v>51</v>
      </c>
      <c r="H34" s="11">
        <v>40</v>
      </c>
      <c r="I34" s="11">
        <v>11</v>
      </c>
      <c r="J34" s="26"/>
    </row>
    <row r="35" spans="1:10" ht="24" customHeight="1">
      <c r="A35" s="41"/>
      <c r="B35" s="54">
        <v>3</v>
      </c>
      <c r="C35" s="59" t="s">
        <v>233</v>
      </c>
      <c r="D35" s="11">
        <f aca="true" t="shared" si="0" ref="D35:I35">SUM(D33:D34)</f>
        <v>157</v>
      </c>
      <c r="E35" s="11">
        <f t="shared" si="0"/>
        <v>922</v>
      </c>
      <c r="F35" s="11">
        <f t="shared" si="0"/>
        <v>184</v>
      </c>
      <c r="G35" s="11">
        <f t="shared" si="0"/>
        <v>727</v>
      </c>
      <c r="H35" s="11">
        <f t="shared" si="0"/>
        <v>594</v>
      </c>
      <c r="I35" s="11">
        <f t="shared" si="0"/>
        <v>168</v>
      </c>
      <c r="J35" s="26"/>
    </row>
    <row r="36" spans="2:9" ht="12.75">
      <c r="B36" s="6"/>
      <c r="C36" s="6"/>
      <c r="D36" s="6"/>
      <c r="E36" s="6"/>
      <c r="F36" s="6"/>
      <c r="G36" s="6"/>
      <c r="H36" s="6"/>
      <c r="I36" s="6"/>
    </row>
    <row r="39" spans="9:10" ht="12.75">
      <c r="I39" s="98"/>
      <c r="J39" s="99"/>
    </row>
    <row r="40" spans="9:10" ht="12.75">
      <c r="I40" s="99"/>
      <c r="J40" s="99"/>
    </row>
    <row r="41" spans="9:10" ht="12.75">
      <c r="I41" s="99"/>
      <c r="J41" s="99"/>
    </row>
    <row r="42" spans="9:10" ht="12.75">
      <c r="I42" s="99"/>
      <c r="J42" s="99"/>
    </row>
    <row r="43" spans="9:10" ht="12.75">
      <c r="I43" s="99"/>
      <c r="J43" s="99"/>
    </row>
    <row r="44" spans="9:10" ht="12.75">
      <c r="I44" s="100"/>
      <c r="J44" s="99"/>
    </row>
    <row r="45" spans="9:10" ht="12.75">
      <c r="I45" s="99"/>
      <c r="J45" s="99"/>
    </row>
    <row r="47" spans="3:4" ht="12.75" customHeight="1">
      <c r="C47" s="88"/>
      <c r="D47" s="92"/>
    </row>
    <row r="48" spans="3:4" ht="12.75" customHeight="1">
      <c r="C48" s="89"/>
      <c r="D48" s="93"/>
    </row>
  </sheetData>
  <mergeCells count="32">
    <mergeCell ref="D1:J1"/>
    <mergeCell ref="D2:J2"/>
    <mergeCell ref="D12:J12"/>
    <mergeCell ref="G4:I4"/>
    <mergeCell ref="H5:I5"/>
    <mergeCell ref="H6:H8"/>
    <mergeCell ref="I6:I8"/>
    <mergeCell ref="J15:J20"/>
    <mergeCell ref="H17:H20"/>
    <mergeCell ref="E26:E31"/>
    <mergeCell ref="F26:F31"/>
    <mergeCell ref="G26:H26"/>
    <mergeCell ref="D26:D31"/>
    <mergeCell ref="I26:I31"/>
    <mergeCell ref="D4:D8"/>
    <mergeCell ref="J4:J8"/>
    <mergeCell ref="D13:J13"/>
    <mergeCell ref="E15:E20"/>
    <mergeCell ref="G5:G8"/>
    <mergeCell ref="E4:E8"/>
    <mergeCell ref="F4:F8"/>
    <mergeCell ref="F15:F20"/>
    <mergeCell ref="C26:C31"/>
    <mergeCell ref="B26:B31"/>
    <mergeCell ref="G15:I15"/>
    <mergeCell ref="G16:G20"/>
    <mergeCell ref="G27:G31"/>
    <mergeCell ref="H16:I16"/>
    <mergeCell ref="H27:H31"/>
    <mergeCell ref="B24:I24"/>
    <mergeCell ref="D15:D20"/>
    <mergeCell ref="I17:I20"/>
  </mergeCells>
  <printOptions/>
  <pageMargins left="0.3937007874015748" right="0.3937007874015748" top="0.3937007874015748" bottom="0.3937007874015748"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M22"/>
  <sheetViews>
    <sheetView workbookViewId="0" topLeftCell="A1">
      <selection activeCell="A1" sqref="A1"/>
    </sheetView>
  </sheetViews>
  <sheetFormatPr defaultColWidth="9.140625" defaultRowHeight="12.75"/>
  <cols>
    <col min="1" max="1" width="15.57421875" style="0" customWidth="1"/>
    <col min="2" max="2" width="11.00390625" style="0" customWidth="1"/>
    <col min="3" max="3" width="16.57421875" style="0" customWidth="1"/>
    <col min="4" max="4" width="18.28125" style="0" customWidth="1"/>
    <col min="5" max="5" width="19.57421875" style="0" customWidth="1"/>
    <col min="6" max="6" width="20.57421875" style="0" customWidth="1"/>
    <col min="7" max="7" width="21.28125" style="0" customWidth="1"/>
    <col min="8" max="8" width="21.57421875" style="0" customWidth="1"/>
    <col min="9" max="9" width="14.7109375" style="0" customWidth="1"/>
    <col min="10" max="10" width="13.28125" style="0" customWidth="1"/>
    <col min="12" max="12" width="20.140625" style="0" customWidth="1"/>
  </cols>
  <sheetData>
    <row r="1" spans="1:11" ht="35.25" customHeight="1">
      <c r="A1" s="17"/>
      <c r="B1" s="17"/>
      <c r="C1" s="17"/>
      <c r="D1" s="337" t="s">
        <v>259</v>
      </c>
      <c r="E1" s="337"/>
      <c r="F1" s="337"/>
      <c r="G1" s="337"/>
      <c r="H1" s="337"/>
      <c r="I1" s="337"/>
      <c r="J1" s="337"/>
      <c r="K1" s="337"/>
    </row>
    <row r="2" spans="1:11" ht="15.75" customHeight="1">
      <c r="A2" s="17"/>
      <c r="B2" s="310"/>
      <c r="C2" s="310"/>
      <c r="D2" s="325"/>
      <c r="E2" s="325"/>
      <c r="F2" s="325"/>
      <c r="G2" s="325"/>
      <c r="H2" s="325"/>
      <c r="I2" s="325"/>
      <c r="J2" s="7"/>
      <c r="K2" s="7"/>
    </row>
    <row r="3" spans="1:12" ht="18" customHeight="1">
      <c r="A3" s="17"/>
      <c r="B3" s="3"/>
      <c r="C3" s="101"/>
      <c r="D3" s="214" t="s">
        <v>6</v>
      </c>
      <c r="E3" s="209" t="s">
        <v>154</v>
      </c>
      <c r="F3" s="209" t="s">
        <v>264</v>
      </c>
      <c r="G3" s="209" t="s">
        <v>266</v>
      </c>
      <c r="H3" s="209" t="s">
        <v>268</v>
      </c>
      <c r="I3" s="196" t="s">
        <v>270</v>
      </c>
      <c r="J3" s="209" t="s">
        <v>272</v>
      </c>
      <c r="K3" s="322" t="s">
        <v>274</v>
      </c>
      <c r="L3" s="26"/>
    </row>
    <row r="4" spans="1:12" ht="15.75" customHeight="1">
      <c r="A4" s="17"/>
      <c r="C4" s="41"/>
      <c r="D4" s="264"/>
      <c r="E4" s="210"/>
      <c r="F4" s="210"/>
      <c r="G4" s="210"/>
      <c r="H4" s="210"/>
      <c r="I4" s="197"/>
      <c r="J4" s="210"/>
      <c r="K4" s="323"/>
      <c r="L4" s="26"/>
    </row>
    <row r="5" spans="1:12" ht="12.75" customHeight="1">
      <c r="A5" s="17"/>
      <c r="C5" s="41"/>
      <c r="D5" s="264"/>
      <c r="E5" s="210"/>
      <c r="F5" s="210"/>
      <c r="G5" s="210"/>
      <c r="H5" s="210"/>
      <c r="I5" s="197"/>
      <c r="J5" s="210"/>
      <c r="K5" s="323"/>
      <c r="L5" s="26"/>
    </row>
    <row r="6" spans="1:12" ht="12.75">
      <c r="A6" s="17"/>
      <c r="C6" s="41"/>
      <c r="D6" s="264"/>
      <c r="E6" s="210"/>
      <c r="F6" s="210"/>
      <c r="G6" s="210"/>
      <c r="H6" s="210"/>
      <c r="I6" s="197"/>
      <c r="J6" s="210"/>
      <c r="K6" s="323"/>
      <c r="L6" s="26"/>
    </row>
    <row r="7" spans="1:12" ht="12.75">
      <c r="A7" s="17"/>
      <c r="C7" s="41"/>
      <c r="D7" s="264"/>
      <c r="E7" s="210"/>
      <c r="F7" s="210"/>
      <c r="G7" s="210"/>
      <c r="H7" s="210"/>
      <c r="I7" s="197"/>
      <c r="J7" s="210"/>
      <c r="K7" s="323"/>
      <c r="L7" s="26"/>
    </row>
    <row r="8" spans="1:12" ht="29.25" customHeight="1">
      <c r="A8" s="17"/>
      <c r="C8" s="41"/>
      <c r="D8" s="265"/>
      <c r="E8" s="211"/>
      <c r="F8" s="211"/>
      <c r="G8" s="211"/>
      <c r="H8" s="211"/>
      <c r="I8" s="198"/>
      <c r="J8" s="211"/>
      <c r="K8" s="324"/>
      <c r="L8" s="26"/>
    </row>
    <row r="9" spans="1:12" ht="12.75" customHeight="1">
      <c r="A9" s="17"/>
      <c r="C9" s="41"/>
      <c r="D9" s="8" t="s">
        <v>5</v>
      </c>
      <c r="E9" s="86" t="s">
        <v>8</v>
      </c>
      <c r="F9" s="5">
        <v>1</v>
      </c>
      <c r="G9" s="5">
        <v>2</v>
      </c>
      <c r="H9" s="5">
        <v>3</v>
      </c>
      <c r="I9" s="5">
        <v>4</v>
      </c>
      <c r="J9" s="5">
        <v>5</v>
      </c>
      <c r="K9" s="18">
        <v>6</v>
      </c>
      <c r="L9" s="26"/>
    </row>
    <row r="10" spans="1:12" ht="26.25" customHeight="1">
      <c r="A10" s="17"/>
      <c r="C10" s="41"/>
      <c r="D10" s="5">
        <v>1</v>
      </c>
      <c r="E10" s="87" t="s">
        <v>261</v>
      </c>
      <c r="F10" s="11">
        <v>375</v>
      </c>
      <c r="G10" s="11">
        <v>4888</v>
      </c>
      <c r="H10" s="11">
        <v>3483</v>
      </c>
      <c r="I10" s="11">
        <v>132</v>
      </c>
      <c r="J10" s="11">
        <v>1358</v>
      </c>
      <c r="K10" s="11">
        <v>422</v>
      </c>
      <c r="L10" s="26"/>
    </row>
    <row r="11" spans="1:12" ht="28.5" customHeight="1">
      <c r="A11" s="17"/>
      <c r="C11" s="41"/>
      <c r="D11" s="5">
        <v>2</v>
      </c>
      <c r="E11" s="87" t="s">
        <v>262</v>
      </c>
      <c r="F11" s="11">
        <v>132</v>
      </c>
      <c r="G11" s="38">
        <v>1726</v>
      </c>
      <c r="H11" s="38">
        <v>1218</v>
      </c>
      <c r="I11" s="38">
        <v>74</v>
      </c>
      <c r="J11" s="38">
        <v>473</v>
      </c>
      <c r="K11" s="38">
        <v>167</v>
      </c>
      <c r="L11" s="26"/>
    </row>
    <row r="12" spans="1:12" ht="25.5" customHeight="1">
      <c r="A12" s="17"/>
      <c r="C12" s="41"/>
      <c r="D12" s="54">
        <v>3</v>
      </c>
      <c r="E12" s="71" t="s">
        <v>233</v>
      </c>
      <c r="F12" s="38">
        <f aca="true" t="shared" si="0" ref="F12:K12">SUM(F10:F11)</f>
        <v>507</v>
      </c>
      <c r="G12" s="38">
        <f t="shared" si="0"/>
        <v>6614</v>
      </c>
      <c r="H12" s="38">
        <f t="shared" si="0"/>
        <v>4701</v>
      </c>
      <c r="I12" s="38">
        <f t="shared" si="0"/>
        <v>206</v>
      </c>
      <c r="J12" s="38">
        <f t="shared" si="0"/>
        <v>1831</v>
      </c>
      <c r="K12" s="38">
        <f t="shared" si="0"/>
        <v>589</v>
      </c>
      <c r="L12" s="26"/>
    </row>
    <row r="13" spans="1:11" ht="12.75" customHeight="1">
      <c r="A13" s="17"/>
      <c r="D13" s="6"/>
      <c r="E13" s="6"/>
      <c r="F13" s="6"/>
      <c r="G13" s="6"/>
      <c r="H13" s="6"/>
      <c r="I13" s="6"/>
      <c r="J13" s="6"/>
      <c r="K13" s="6"/>
    </row>
    <row r="14" ht="24.75" customHeight="1"/>
    <row r="15" spans="1:12" ht="15.75" customHeight="1">
      <c r="A15" s="310" t="s">
        <v>257</v>
      </c>
      <c r="B15" s="310"/>
      <c r="C15" s="310"/>
      <c r="D15" s="310"/>
      <c r="E15" s="310"/>
      <c r="F15" s="310"/>
      <c r="G15" s="310"/>
      <c r="H15" s="310"/>
      <c r="I15" s="310"/>
      <c r="J15" s="310"/>
      <c r="K15" s="310"/>
      <c r="L15" s="310"/>
    </row>
    <row r="16" spans="1:12" ht="12.75">
      <c r="A16" s="7"/>
      <c r="B16" s="7"/>
      <c r="C16" s="7"/>
      <c r="D16" s="7"/>
      <c r="E16" s="7"/>
      <c r="F16" s="7"/>
      <c r="G16" s="7"/>
      <c r="H16" s="7"/>
      <c r="I16" s="7"/>
      <c r="J16" s="7"/>
      <c r="K16" s="7"/>
      <c r="L16" s="7"/>
    </row>
    <row r="17" spans="1:13" ht="12.75" customHeight="1">
      <c r="A17" s="209" t="s">
        <v>258</v>
      </c>
      <c r="B17" s="298" t="s">
        <v>221</v>
      </c>
      <c r="C17" s="298" t="s">
        <v>222</v>
      </c>
      <c r="D17" s="298" t="s">
        <v>260</v>
      </c>
      <c r="E17" s="298" t="s">
        <v>263</v>
      </c>
      <c r="F17" s="298" t="s">
        <v>265</v>
      </c>
      <c r="G17" s="309" t="s">
        <v>267</v>
      </c>
      <c r="H17" s="333" t="s">
        <v>269</v>
      </c>
      <c r="I17" s="334"/>
      <c r="J17" s="335"/>
      <c r="K17" s="336"/>
      <c r="L17" s="319" t="s">
        <v>276</v>
      </c>
      <c r="M17" s="26"/>
    </row>
    <row r="18" spans="1:13" ht="12.75" customHeight="1">
      <c r="A18" s="210"/>
      <c r="B18" s="326"/>
      <c r="C18" s="326"/>
      <c r="D18" s="326"/>
      <c r="E18" s="313"/>
      <c r="F18" s="326"/>
      <c r="G18" s="328"/>
      <c r="H18" s="319" t="s">
        <v>26</v>
      </c>
      <c r="I18" s="329" t="s">
        <v>27</v>
      </c>
      <c r="J18" s="330"/>
      <c r="K18" s="331"/>
      <c r="L18" s="320"/>
      <c r="M18" s="26"/>
    </row>
    <row r="19" spans="1:13" ht="72" customHeight="1">
      <c r="A19" s="211"/>
      <c r="B19" s="327"/>
      <c r="C19" s="327"/>
      <c r="D19" s="327"/>
      <c r="E19" s="314"/>
      <c r="F19" s="327"/>
      <c r="G19" s="328"/>
      <c r="H19" s="332"/>
      <c r="I19" s="25" t="s">
        <v>271</v>
      </c>
      <c r="J19" s="25" t="s">
        <v>273</v>
      </c>
      <c r="K19" s="25" t="s">
        <v>275</v>
      </c>
      <c r="L19" s="321"/>
      <c r="M19" s="26"/>
    </row>
    <row r="20" spans="1:13" ht="12.75" customHeight="1">
      <c r="A20" s="10">
        <v>1</v>
      </c>
      <c r="B20" s="10">
        <v>2</v>
      </c>
      <c r="C20" s="10">
        <v>3</v>
      </c>
      <c r="D20" s="18">
        <v>4</v>
      </c>
      <c r="E20" s="10">
        <v>5</v>
      </c>
      <c r="F20" s="20">
        <v>6</v>
      </c>
      <c r="G20" s="20">
        <v>7</v>
      </c>
      <c r="H20" s="20">
        <v>8</v>
      </c>
      <c r="I20" s="20">
        <v>9</v>
      </c>
      <c r="J20" s="20">
        <v>10</v>
      </c>
      <c r="K20" s="20">
        <v>11</v>
      </c>
      <c r="L20" s="20">
        <v>12</v>
      </c>
      <c r="M20" s="26"/>
    </row>
    <row r="21" spans="1:13" ht="12.75">
      <c r="A21" s="11">
        <v>17</v>
      </c>
      <c r="B21" s="38">
        <v>326</v>
      </c>
      <c r="C21" s="38">
        <v>25</v>
      </c>
      <c r="D21" s="38">
        <v>29</v>
      </c>
      <c r="E21" s="38">
        <v>271</v>
      </c>
      <c r="F21" s="11">
        <v>18</v>
      </c>
      <c r="G21" s="103">
        <v>277</v>
      </c>
      <c r="H21" s="107">
        <v>240</v>
      </c>
      <c r="I21" s="107">
        <v>31</v>
      </c>
      <c r="J21" s="103">
        <v>190</v>
      </c>
      <c r="K21" s="103">
        <v>19</v>
      </c>
      <c r="L21" s="103">
        <v>37</v>
      </c>
      <c r="M21" s="31"/>
    </row>
    <row r="22" spans="1:12" ht="12.75">
      <c r="A22" s="6"/>
      <c r="B22" s="6"/>
      <c r="C22" s="6"/>
      <c r="D22" s="6"/>
      <c r="E22" s="6"/>
      <c r="F22" s="6"/>
      <c r="G22" s="6"/>
      <c r="H22" s="6"/>
      <c r="I22" s="6"/>
      <c r="J22" s="6"/>
      <c r="K22" s="6"/>
      <c r="L22" s="6"/>
    </row>
  </sheetData>
  <mergeCells count="22">
    <mergeCell ref="D1:K1"/>
    <mergeCell ref="D3:D8"/>
    <mergeCell ref="E3:E8"/>
    <mergeCell ref="F3:F8"/>
    <mergeCell ref="G3:G8"/>
    <mergeCell ref="H3:H8"/>
    <mergeCell ref="I18:K18"/>
    <mergeCell ref="I3:I8"/>
    <mergeCell ref="J3:J8"/>
    <mergeCell ref="D17:D19"/>
    <mergeCell ref="H18:H19"/>
    <mergeCell ref="H17:K17"/>
    <mergeCell ref="L17:L19"/>
    <mergeCell ref="K3:K8"/>
    <mergeCell ref="B2:I2"/>
    <mergeCell ref="C17:C19"/>
    <mergeCell ref="E17:E19"/>
    <mergeCell ref="A15:L15"/>
    <mergeCell ref="A17:A19"/>
    <mergeCell ref="G17:G19"/>
    <mergeCell ref="B17:B19"/>
    <mergeCell ref="F17:F19"/>
  </mergeCells>
  <printOptions/>
  <pageMargins left="0.3937007874015748" right="0.3937007874015748" top="0.5905511811023623" bottom="0.5905511811023623"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I24"/>
  <sheetViews>
    <sheetView workbookViewId="0" topLeftCell="B1">
      <selection activeCell="B1" sqref="B1:G1"/>
    </sheetView>
  </sheetViews>
  <sheetFormatPr defaultColWidth="9.140625" defaultRowHeight="12.75"/>
  <cols>
    <col min="1" max="1" width="0" style="0" hidden="1" customWidth="1"/>
    <col min="2" max="2" width="6.57421875" style="0" customWidth="1"/>
    <col min="3" max="3" width="24.8515625" style="0" customWidth="1"/>
    <col min="4" max="4" width="22.57421875" style="0" customWidth="1"/>
    <col min="5" max="5" width="18.421875" style="0" customWidth="1"/>
    <col min="6" max="6" width="22.57421875" style="0" customWidth="1"/>
    <col min="7" max="7" width="20.140625" style="0" customWidth="1"/>
  </cols>
  <sheetData>
    <row r="1" spans="1:9" ht="15.75">
      <c r="A1" s="17"/>
      <c r="B1" s="316" t="s">
        <v>277</v>
      </c>
      <c r="C1" s="316"/>
      <c r="D1" s="316"/>
      <c r="E1" s="316"/>
      <c r="F1" s="316"/>
      <c r="G1" s="316"/>
      <c r="H1" s="17"/>
      <c r="I1" s="17"/>
    </row>
    <row r="2" spans="1:9" ht="15.75">
      <c r="A2" s="17"/>
      <c r="B2" s="108"/>
      <c r="C2" s="108"/>
      <c r="D2" s="108"/>
      <c r="E2" s="108"/>
      <c r="F2" s="108"/>
      <c r="G2" s="108"/>
      <c r="H2" s="17"/>
      <c r="I2" s="17"/>
    </row>
    <row r="3" spans="1:9" ht="18.75">
      <c r="A3" s="17"/>
      <c r="B3" s="76" t="s">
        <v>278</v>
      </c>
      <c r="C3" s="76"/>
      <c r="D3" s="76"/>
      <c r="E3" s="76"/>
      <c r="F3" s="76"/>
      <c r="G3" s="76"/>
      <c r="H3" s="17"/>
      <c r="I3" s="17"/>
    </row>
    <row r="4" spans="1:9" ht="18.75">
      <c r="A4" s="17"/>
      <c r="B4" s="109"/>
      <c r="C4" s="109"/>
      <c r="D4" s="109"/>
      <c r="E4" s="109"/>
      <c r="F4" s="109"/>
      <c r="G4" s="109"/>
      <c r="H4" s="17"/>
      <c r="I4" s="17"/>
    </row>
    <row r="5" spans="1:9" ht="51">
      <c r="A5" s="41"/>
      <c r="B5" s="5" t="s">
        <v>6</v>
      </c>
      <c r="C5" s="90" t="s">
        <v>154</v>
      </c>
      <c r="D5" s="90" t="s">
        <v>285</v>
      </c>
      <c r="E5" s="90" t="s">
        <v>287</v>
      </c>
      <c r="F5" s="90" t="s">
        <v>289</v>
      </c>
      <c r="G5" s="90" t="s">
        <v>291</v>
      </c>
      <c r="H5" s="26"/>
      <c r="I5" s="17"/>
    </row>
    <row r="6" spans="1:9" ht="12.75">
      <c r="A6" s="41"/>
      <c r="B6" s="5" t="s">
        <v>5</v>
      </c>
      <c r="C6" s="5" t="s">
        <v>8</v>
      </c>
      <c r="D6" s="39">
        <v>1</v>
      </c>
      <c r="E6" s="39">
        <v>2</v>
      </c>
      <c r="F6" s="39">
        <v>3</v>
      </c>
      <c r="G6" s="5">
        <v>4</v>
      </c>
      <c r="H6" s="26"/>
      <c r="I6" s="17"/>
    </row>
    <row r="7" spans="1:9" ht="25.5">
      <c r="A7" s="41"/>
      <c r="B7" s="18">
        <v>1</v>
      </c>
      <c r="C7" s="110" t="s">
        <v>280</v>
      </c>
      <c r="D7" s="38">
        <f>SUM(D8:D10)</f>
        <v>208800927.91</v>
      </c>
      <c r="E7" s="38">
        <f>SUM(E8:E10)</f>
        <v>5702476.84</v>
      </c>
      <c r="F7" s="38">
        <f>SUM(F8:F10)</f>
        <v>51930553.550000004</v>
      </c>
      <c r="G7" s="38">
        <f>SUM(G8:G10)</f>
        <v>3914406.9099999997</v>
      </c>
      <c r="H7" s="26"/>
      <c r="I7" s="17"/>
    </row>
    <row r="8" spans="1:9" ht="12.75">
      <c r="A8" s="41"/>
      <c r="B8" s="5">
        <v>2</v>
      </c>
      <c r="C8" s="111" t="s">
        <v>281</v>
      </c>
      <c r="D8" s="11">
        <v>9554263.81</v>
      </c>
      <c r="E8" s="11">
        <v>390625.6</v>
      </c>
      <c r="F8" s="11">
        <v>11117666.38</v>
      </c>
      <c r="G8" s="11">
        <v>1489561.26</v>
      </c>
      <c r="H8" s="26"/>
      <c r="I8" s="17"/>
    </row>
    <row r="9" spans="1:9" ht="12.75">
      <c r="A9" s="41"/>
      <c r="B9" s="5">
        <v>3</v>
      </c>
      <c r="C9" s="111" t="s">
        <v>282</v>
      </c>
      <c r="D9" s="11">
        <v>197741382.46</v>
      </c>
      <c r="E9" s="11">
        <v>5300456.07</v>
      </c>
      <c r="F9" s="11">
        <v>40665548.67</v>
      </c>
      <c r="G9" s="11">
        <v>2364874.55</v>
      </c>
      <c r="H9" s="26"/>
      <c r="I9" s="17"/>
    </row>
    <row r="10" spans="1:9" ht="12.75">
      <c r="A10" s="41"/>
      <c r="B10" s="5">
        <v>4</v>
      </c>
      <c r="C10" s="111" t="s">
        <v>283</v>
      </c>
      <c r="D10" s="11">
        <v>1505281.64</v>
      </c>
      <c r="E10" s="11">
        <v>11395.17</v>
      </c>
      <c r="F10" s="11">
        <v>147338.5</v>
      </c>
      <c r="G10" s="11">
        <v>59971.1</v>
      </c>
      <c r="H10" s="26"/>
      <c r="I10" s="17"/>
    </row>
    <row r="11" spans="2:9" ht="12.75">
      <c r="B11" s="6"/>
      <c r="C11" s="6"/>
      <c r="D11" s="6"/>
      <c r="E11" s="6"/>
      <c r="F11" s="6"/>
      <c r="G11" s="6"/>
      <c r="H11" s="17"/>
      <c r="I11" s="17"/>
    </row>
    <row r="12" spans="1:9" ht="18.75">
      <c r="A12" s="17"/>
      <c r="B12" s="76" t="s">
        <v>279</v>
      </c>
      <c r="C12" s="76"/>
      <c r="D12" s="76"/>
      <c r="E12" s="76"/>
      <c r="F12" s="76"/>
      <c r="G12" s="76"/>
      <c r="H12" s="17"/>
      <c r="I12" s="17"/>
    </row>
    <row r="13" spans="1:9" ht="12.75">
      <c r="A13" s="17"/>
      <c r="B13" s="4"/>
      <c r="C13" s="4"/>
      <c r="D13" s="4"/>
      <c r="E13" s="4"/>
      <c r="F13" s="4"/>
      <c r="G13" s="4"/>
      <c r="H13" s="17"/>
      <c r="I13" s="17"/>
    </row>
    <row r="14" spans="1:9" ht="89.25">
      <c r="A14" s="41"/>
      <c r="B14" s="5" t="s">
        <v>6</v>
      </c>
      <c r="C14" s="39" t="s">
        <v>154</v>
      </c>
      <c r="D14" s="10" t="s">
        <v>286</v>
      </c>
      <c r="E14" s="10" t="s">
        <v>288</v>
      </c>
      <c r="F14" s="10" t="s">
        <v>290</v>
      </c>
      <c r="G14" s="10" t="s">
        <v>292</v>
      </c>
      <c r="H14" s="26"/>
      <c r="I14" s="17"/>
    </row>
    <row r="15" spans="1:9" ht="12.75">
      <c r="A15" s="41"/>
      <c r="B15" s="5" t="s">
        <v>5</v>
      </c>
      <c r="C15" s="5" t="s">
        <v>8</v>
      </c>
      <c r="D15" s="39">
        <v>1</v>
      </c>
      <c r="E15" s="39">
        <v>2</v>
      </c>
      <c r="F15" s="39">
        <v>4</v>
      </c>
      <c r="G15" s="5">
        <v>5</v>
      </c>
      <c r="H15" s="26"/>
      <c r="I15" s="17"/>
    </row>
    <row r="16" spans="1:9" ht="25.5">
      <c r="A16" s="41"/>
      <c r="B16" s="18">
        <v>1</v>
      </c>
      <c r="C16" s="110" t="s">
        <v>284</v>
      </c>
      <c r="D16" s="38">
        <f>SUM(D17:D19)</f>
        <v>71372341.4</v>
      </c>
      <c r="E16" s="38">
        <f>SUM(E17:E19)</f>
        <v>2481545</v>
      </c>
      <c r="F16" s="38">
        <f>SUM(F17:F19)</f>
        <v>51399918.83</v>
      </c>
      <c r="G16" s="38">
        <f>SUM(G17:G19)</f>
        <v>1289838</v>
      </c>
      <c r="H16" s="26"/>
      <c r="I16" s="17"/>
    </row>
    <row r="17" spans="1:9" ht="25.5">
      <c r="A17" s="41"/>
      <c r="B17" s="5">
        <v>2</v>
      </c>
      <c r="C17" s="112" t="s">
        <v>281</v>
      </c>
      <c r="D17" s="11">
        <v>14426818.75</v>
      </c>
      <c r="E17" s="11">
        <v>691883</v>
      </c>
      <c r="F17" s="11">
        <v>36956431.94</v>
      </c>
      <c r="G17" s="11">
        <v>285755</v>
      </c>
      <c r="H17" s="26"/>
      <c r="I17" s="17"/>
    </row>
    <row r="18" spans="1:9" ht="25.5">
      <c r="A18" s="41"/>
      <c r="B18" s="5">
        <v>3</v>
      </c>
      <c r="C18" s="112" t="s">
        <v>282</v>
      </c>
      <c r="D18" s="11">
        <v>55167382.15</v>
      </c>
      <c r="E18" s="11">
        <v>1770239</v>
      </c>
      <c r="F18" s="11">
        <v>14379849.89</v>
      </c>
      <c r="G18" s="11">
        <v>961274</v>
      </c>
      <c r="H18" s="26"/>
      <c r="I18" s="17"/>
    </row>
    <row r="19" spans="1:9" ht="25.5">
      <c r="A19" s="41"/>
      <c r="B19" s="5">
        <v>4</v>
      </c>
      <c r="C19" s="112" t="s">
        <v>283</v>
      </c>
      <c r="D19" s="11">
        <v>1778140.5</v>
      </c>
      <c r="E19" s="11">
        <v>19423</v>
      </c>
      <c r="F19" s="11">
        <v>63637</v>
      </c>
      <c r="G19" s="11">
        <v>42809</v>
      </c>
      <c r="H19" s="26"/>
      <c r="I19" s="17"/>
    </row>
    <row r="20" spans="1:9" ht="12.75">
      <c r="A20" s="17"/>
      <c r="B20" s="6"/>
      <c r="C20" s="6"/>
      <c r="D20" s="6"/>
      <c r="E20" s="6"/>
      <c r="F20" s="6"/>
      <c r="G20" s="6"/>
      <c r="H20" s="17"/>
      <c r="I20" s="17"/>
    </row>
    <row r="21" ht="12.75" customHeight="1">
      <c r="A21" s="17"/>
    </row>
    <row r="22" ht="12.75" customHeight="1">
      <c r="A22" s="17"/>
    </row>
    <row r="23" ht="12.75" customHeight="1">
      <c r="A23" s="17"/>
    </row>
    <row r="24" ht="12.75" customHeight="1">
      <c r="A24" s="17"/>
    </row>
  </sheetData>
  <mergeCells count="3">
    <mergeCell ref="B1:G1"/>
    <mergeCell ref="B3:G3"/>
    <mergeCell ref="B12:G12"/>
  </mergeCells>
  <printOptions/>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140625" defaultRowHeight="12.75"/>
  <cols>
    <col min="1" max="1" width="4.00390625" style="0" customWidth="1"/>
    <col min="2" max="3" width="5.140625" style="0" customWidth="1"/>
    <col min="4" max="4" width="69.7109375" style="0" customWidth="1"/>
    <col min="5" max="5" width="28.7109375" style="0" customWidth="1"/>
    <col min="6" max="6" width="11.421875" style="0" customWidth="1"/>
    <col min="9" max="9" width="16.7109375" style="0" customWidth="1"/>
    <col min="10" max="10" width="6.00390625" style="0" customWidth="1"/>
    <col min="11" max="11" width="8.7109375" style="0" customWidth="1"/>
    <col min="12" max="12" width="13.00390625" style="0" customWidth="1"/>
    <col min="13" max="13" width="9.7109375" style="0" customWidth="1"/>
  </cols>
  <sheetData>
    <row r="1" spans="1:13" ht="18.75" customHeight="1">
      <c r="A1" s="113" t="s">
        <v>293</v>
      </c>
      <c r="B1" s="113"/>
      <c r="C1" s="113"/>
      <c r="D1" s="119"/>
      <c r="E1" s="122"/>
      <c r="F1" s="131"/>
      <c r="G1" s="131"/>
      <c r="H1" s="131"/>
      <c r="I1" s="33"/>
      <c r="J1" s="33"/>
      <c r="K1" s="33"/>
      <c r="L1" s="33"/>
      <c r="M1" s="33"/>
    </row>
    <row r="2" spans="1:13" ht="18.75" customHeight="1">
      <c r="A2" s="114"/>
      <c r="B2" s="114"/>
      <c r="C2" s="114"/>
      <c r="D2" s="120"/>
      <c r="E2" s="126"/>
      <c r="F2" s="131"/>
      <c r="G2" s="131"/>
      <c r="H2" s="131"/>
      <c r="I2" s="33"/>
      <c r="J2" s="33"/>
      <c r="K2" s="33"/>
      <c r="L2" s="33"/>
      <c r="M2" s="33"/>
    </row>
    <row r="3" spans="1:6" ht="57.75" customHeight="1">
      <c r="A3" s="115" t="s">
        <v>6</v>
      </c>
      <c r="B3" s="349" t="s">
        <v>154</v>
      </c>
      <c r="C3" s="349"/>
      <c r="D3" s="349"/>
      <c r="E3" s="54" t="s">
        <v>167</v>
      </c>
      <c r="F3" s="26"/>
    </row>
    <row r="4" spans="1:19" ht="18" customHeight="1">
      <c r="A4" s="116">
        <v>1</v>
      </c>
      <c r="B4" s="277" t="s">
        <v>294</v>
      </c>
      <c r="C4" s="277"/>
      <c r="D4" s="277"/>
      <c r="E4" s="127">
        <v>228079</v>
      </c>
      <c r="F4" s="26"/>
      <c r="P4" s="121"/>
      <c r="Q4" s="121"/>
      <c r="R4" s="121"/>
      <c r="S4" s="135"/>
    </row>
    <row r="5" spans="1:19" ht="18" customHeight="1">
      <c r="A5" s="116">
        <v>2</v>
      </c>
      <c r="B5" s="286" t="s">
        <v>295</v>
      </c>
      <c r="C5" s="286"/>
      <c r="D5" s="286"/>
      <c r="E5" s="127">
        <f>SUM(E7,E8,E9,E10)</f>
        <v>402</v>
      </c>
      <c r="F5" s="26"/>
      <c r="P5" s="17"/>
      <c r="Q5" s="17"/>
      <c r="R5" s="17"/>
      <c r="S5" s="135"/>
    </row>
    <row r="6" spans="1:19" ht="18" customHeight="1">
      <c r="A6" s="116"/>
      <c r="B6" s="207" t="s">
        <v>296</v>
      </c>
      <c r="C6" s="207"/>
      <c r="D6" s="207"/>
      <c r="E6" s="11"/>
      <c r="F6" s="26"/>
      <c r="P6" s="17"/>
      <c r="Q6" s="17"/>
      <c r="R6" s="17"/>
      <c r="S6" s="135"/>
    </row>
    <row r="7" spans="1:19" ht="18" customHeight="1">
      <c r="A7" s="116">
        <v>3</v>
      </c>
      <c r="B7" s="341" t="s">
        <v>297</v>
      </c>
      <c r="C7" s="232"/>
      <c r="D7" s="232"/>
      <c r="E7" s="127">
        <v>55</v>
      </c>
      <c r="F7" s="26"/>
      <c r="P7" s="17"/>
      <c r="Q7" s="17"/>
      <c r="R7" s="17"/>
      <c r="S7" s="135"/>
    </row>
    <row r="8" spans="1:19" ht="18" customHeight="1">
      <c r="A8" s="116">
        <v>4</v>
      </c>
      <c r="B8" s="341" t="s">
        <v>298</v>
      </c>
      <c r="C8" s="232"/>
      <c r="D8" s="232"/>
      <c r="E8" s="127">
        <v>16</v>
      </c>
      <c r="F8" s="26"/>
      <c r="P8" s="17"/>
      <c r="Q8" s="17"/>
      <c r="R8" s="17"/>
      <c r="S8" s="135"/>
    </row>
    <row r="9" spans="1:19" ht="18" customHeight="1">
      <c r="A9" s="116">
        <v>5</v>
      </c>
      <c r="B9" s="341" t="s">
        <v>299</v>
      </c>
      <c r="C9" s="232"/>
      <c r="D9" s="232"/>
      <c r="E9" s="127">
        <v>111</v>
      </c>
      <c r="F9" s="26"/>
      <c r="P9" s="17"/>
      <c r="Q9" s="17"/>
      <c r="R9" s="17"/>
      <c r="S9" s="135"/>
    </row>
    <row r="10" spans="1:19" ht="18" customHeight="1">
      <c r="A10" s="116">
        <v>6</v>
      </c>
      <c r="B10" s="341" t="s">
        <v>300</v>
      </c>
      <c r="C10" s="232"/>
      <c r="D10" s="232"/>
      <c r="E10" s="127">
        <v>220</v>
      </c>
      <c r="F10" s="26"/>
      <c r="P10" s="17"/>
      <c r="Q10" s="17"/>
      <c r="R10" s="17"/>
      <c r="S10" s="135"/>
    </row>
    <row r="11" spans="1:19" ht="14.25" customHeight="1">
      <c r="A11" s="116">
        <v>7</v>
      </c>
      <c r="B11" s="124" t="s">
        <v>301</v>
      </c>
      <c r="C11" s="124"/>
      <c r="D11" s="124"/>
      <c r="E11" s="127">
        <v>107</v>
      </c>
      <c r="F11" s="26"/>
      <c r="P11" s="17"/>
      <c r="Q11" s="17"/>
      <c r="R11" s="17"/>
      <c r="S11" s="135"/>
    </row>
    <row r="12" spans="1:19" ht="18" customHeight="1">
      <c r="A12" s="116">
        <v>8</v>
      </c>
      <c r="B12" s="348" t="s">
        <v>302</v>
      </c>
      <c r="C12" s="348"/>
      <c r="D12" s="348"/>
      <c r="E12" s="127">
        <v>717</v>
      </c>
      <c r="F12" s="26"/>
      <c r="P12" s="17"/>
      <c r="Q12" s="17"/>
      <c r="R12" s="17"/>
      <c r="S12" s="135"/>
    </row>
    <row r="13" spans="1:19" ht="18" customHeight="1">
      <c r="A13" s="116">
        <v>9</v>
      </c>
      <c r="B13" s="350" t="s">
        <v>303</v>
      </c>
      <c r="C13" s="350"/>
      <c r="D13" s="350"/>
      <c r="E13" s="127">
        <v>406</v>
      </c>
      <c r="F13" s="26"/>
      <c r="P13" s="17"/>
      <c r="Q13" s="17"/>
      <c r="R13" s="17"/>
      <c r="S13" s="135"/>
    </row>
    <row r="14" spans="1:17" ht="18" customHeight="1">
      <c r="A14" s="116">
        <v>10</v>
      </c>
      <c r="B14" s="348" t="s">
        <v>304</v>
      </c>
      <c r="C14" s="348"/>
      <c r="D14" s="348"/>
      <c r="E14" s="127">
        <v>503647</v>
      </c>
      <c r="F14" s="26"/>
      <c r="P14" s="83"/>
      <c r="Q14" s="83"/>
    </row>
    <row r="15" spans="1:17" ht="18" customHeight="1">
      <c r="A15" s="116">
        <v>11</v>
      </c>
      <c r="B15" s="348" t="s">
        <v>305</v>
      </c>
      <c r="C15" s="348"/>
      <c r="D15" s="348"/>
      <c r="E15" s="127">
        <v>4545</v>
      </c>
      <c r="F15" s="26"/>
      <c r="P15" s="83"/>
      <c r="Q15" s="83"/>
    </row>
    <row r="16" spans="1:17" ht="12.75">
      <c r="A16" s="116">
        <v>12</v>
      </c>
      <c r="B16" s="341" t="s">
        <v>306</v>
      </c>
      <c r="C16" s="232"/>
      <c r="D16" s="232"/>
      <c r="E16" s="127">
        <v>2087</v>
      </c>
      <c r="F16" s="26"/>
      <c r="P16" s="83"/>
      <c r="Q16" s="83"/>
    </row>
    <row r="17" spans="1:16" ht="18" customHeight="1">
      <c r="A17" s="116">
        <v>13</v>
      </c>
      <c r="B17" s="348" t="s">
        <v>307</v>
      </c>
      <c r="C17" s="348"/>
      <c r="D17" s="348"/>
      <c r="E17" s="127">
        <v>871</v>
      </c>
      <c r="F17" s="26"/>
      <c r="P17" s="83"/>
    </row>
    <row r="18" spans="1:16" ht="12.75">
      <c r="A18" s="116">
        <v>14</v>
      </c>
      <c r="B18" s="341" t="s">
        <v>306</v>
      </c>
      <c r="C18" s="232"/>
      <c r="D18" s="232"/>
      <c r="E18" s="127">
        <v>390</v>
      </c>
      <c r="F18" s="26"/>
      <c r="P18" s="83"/>
    </row>
    <row r="19" spans="1:16" ht="12.75">
      <c r="A19" s="116">
        <v>15</v>
      </c>
      <c r="B19" s="277" t="s">
        <v>308</v>
      </c>
      <c r="C19" s="277"/>
      <c r="D19" s="277"/>
      <c r="E19" s="127">
        <v>27078</v>
      </c>
      <c r="F19" s="26"/>
      <c r="P19" s="83"/>
    </row>
    <row r="20" spans="1:16" ht="12.75">
      <c r="A20" s="116">
        <v>16</v>
      </c>
      <c r="B20" s="277" t="s">
        <v>309</v>
      </c>
      <c r="C20" s="277"/>
      <c r="D20" s="277"/>
      <c r="E20" s="127">
        <v>1596</v>
      </c>
      <c r="F20" s="26"/>
      <c r="P20" s="83"/>
    </row>
    <row r="21" spans="1:16" ht="12.75">
      <c r="A21" s="116">
        <v>17</v>
      </c>
      <c r="B21" s="277" t="s">
        <v>310</v>
      </c>
      <c r="C21" s="277"/>
      <c r="D21" s="277"/>
      <c r="E21" s="127">
        <v>17393</v>
      </c>
      <c r="F21" s="26"/>
      <c r="P21" s="83"/>
    </row>
    <row r="22" spans="1:16" ht="12.75">
      <c r="A22" s="116">
        <v>18</v>
      </c>
      <c r="B22" s="348" t="s">
        <v>311</v>
      </c>
      <c r="C22" s="348"/>
      <c r="D22" s="348"/>
      <c r="E22" s="11">
        <v>666</v>
      </c>
      <c r="F22" s="26"/>
      <c r="P22" s="83"/>
    </row>
    <row r="23" spans="1:16" ht="12.75">
      <c r="A23" s="116">
        <v>19</v>
      </c>
      <c r="B23" s="277" t="s">
        <v>312</v>
      </c>
      <c r="C23" s="277"/>
      <c r="D23" s="277"/>
      <c r="E23" s="11">
        <v>4830</v>
      </c>
      <c r="F23" s="26"/>
      <c r="P23" s="83"/>
    </row>
    <row r="24" spans="1:7" ht="18" customHeight="1">
      <c r="A24" s="117"/>
      <c r="B24" s="117"/>
      <c r="C24" s="118"/>
      <c r="D24" s="118"/>
      <c r="E24" s="128"/>
      <c r="G24" s="17"/>
    </row>
    <row r="25" spans="1:13" ht="15" customHeight="1">
      <c r="A25" s="3"/>
      <c r="B25" s="342" t="s">
        <v>340</v>
      </c>
      <c r="C25" s="343"/>
      <c r="D25" s="344"/>
      <c r="E25" s="129"/>
      <c r="F25" s="132"/>
      <c r="G25" s="132"/>
      <c r="H25" s="121"/>
      <c r="I25" s="121"/>
      <c r="J25" s="121"/>
      <c r="K25" s="121"/>
      <c r="L25" s="121"/>
      <c r="M25" s="121"/>
    </row>
    <row r="26" spans="1:13" ht="47.25" customHeight="1">
      <c r="A26" s="3"/>
      <c r="B26" s="345"/>
      <c r="C26" s="346"/>
      <c r="D26" s="347"/>
      <c r="E26" s="157" t="s">
        <v>339</v>
      </c>
      <c r="F26" s="133"/>
      <c r="G26" s="83"/>
      <c r="I26" s="17"/>
      <c r="J26" s="17"/>
      <c r="K26" s="17"/>
      <c r="M26" s="17"/>
    </row>
    <row r="27" spans="1:13" ht="12.75" customHeight="1">
      <c r="A27" s="3"/>
      <c r="B27" s="159"/>
      <c r="C27" s="159"/>
      <c r="D27" s="160" t="s">
        <v>313</v>
      </c>
      <c r="E27" s="130" t="s">
        <v>314</v>
      </c>
      <c r="F27" s="133"/>
      <c r="G27" s="83"/>
      <c r="I27" s="17"/>
      <c r="J27" s="17"/>
      <c r="L27" s="17"/>
      <c r="M27" s="17"/>
    </row>
    <row r="28" spans="1:13" ht="12.75" customHeight="1">
      <c r="A28" s="3"/>
      <c r="B28" s="3"/>
      <c r="C28" s="3"/>
      <c r="D28" s="3"/>
      <c r="E28" s="66"/>
      <c r="F28" s="83"/>
      <c r="G28" s="83"/>
      <c r="I28" s="17"/>
      <c r="J28" s="17"/>
      <c r="L28" s="17"/>
      <c r="M28" s="17"/>
    </row>
    <row r="29" spans="1:13" ht="18.75" customHeight="1">
      <c r="A29" s="3"/>
      <c r="B29" s="338" t="s">
        <v>342</v>
      </c>
      <c r="C29" s="339"/>
      <c r="D29" s="340"/>
      <c r="E29" s="164" t="s">
        <v>341</v>
      </c>
      <c r="F29" s="162"/>
      <c r="G29" s="163"/>
      <c r="I29" s="17"/>
      <c r="J29" s="17"/>
      <c r="L29" s="17"/>
      <c r="M29" s="17"/>
    </row>
    <row r="30" spans="1:13" ht="12.75" customHeight="1">
      <c r="A30" s="3"/>
      <c r="B30" s="159"/>
      <c r="C30" s="159"/>
      <c r="D30" s="160" t="s">
        <v>313</v>
      </c>
      <c r="E30" s="161" t="s">
        <v>314</v>
      </c>
      <c r="F30" s="162"/>
      <c r="G30" s="163"/>
      <c r="I30" s="17"/>
      <c r="J30" s="17"/>
      <c r="L30" s="17"/>
      <c r="M30" s="17"/>
    </row>
    <row r="31" spans="1:13" ht="12.75" customHeight="1">
      <c r="A31" s="156"/>
      <c r="B31" s="156"/>
      <c r="C31" s="156"/>
      <c r="D31" s="158" t="s">
        <v>338</v>
      </c>
      <c r="E31" s="151"/>
      <c r="I31" s="17"/>
      <c r="J31" s="17"/>
      <c r="L31" s="17"/>
      <c r="M31" s="17"/>
    </row>
    <row r="32" spans="1:13" ht="12.75" customHeight="1">
      <c r="A32" s="149"/>
      <c r="B32" s="153"/>
      <c r="C32" s="153"/>
      <c r="D32" s="156"/>
      <c r="E32" s="151"/>
      <c r="I32" s="17"/>
      <c r="J32" s="17"/>
      <c r="K32" s="17"/>
      <c r="L32" s="17"/>
      <c r="M32" s="17"/>
    </row>
    <row r="33" spans="1:13" ht="14.25" customHeight="1">
      <c r="A33" s="152"/>
      <c r="B33" s="152"/>
      <c r="C33" s="152"/>
      <c r="D33" s="152"/>
      <c r="E33" s="152"/>
      <c r="F33" s="17"/>
      <c r="G33" s="132"/>
      <c r="H33" s="17"/>
      <c r="I33" s="17"/>
      <c r="J33" s="17"/>
      <c r="K33" s="17"/>
      <c r="M33" s="17"/>
    </row>
    <row r="34" spans="1:13" ht="14.25" customHeight="1">
      <c r="A34" s="152"/>
      <c r="B34" s="152"/>
      <c r="C34" s="150" t="s">
        <v>343</v>
      </c>
      <c r="D34" s="150"/>
      <c r="E34" s="151"/>
      <c r="F34" s="17"/>
      <c r="G34" s="132"/>
      <c r="H34" s="17"/>
      <c r="I34" s="17"/>
      <c r="J34" s="17"/>
      <c r="K34" s="17"/>
      <c r="L34" s="17"/>
      <c r="M34" s="17"/>
    </row>
    <row r="35" spans="1:13" ht="14.25" customHeight="1">
      <c r="A35" s="3"/>
      <c r="B35" s="3"/>
      <c r="C35" s="3"/>
      <c r="D35" s="37"/>
      <c r="E35" s="37"/>
      <c r="G35" s="17"/>
      <c r="I35" s="134"/>
      <c r="J35" s="135"/>
      <c r="K35" s="135"/>
      <c r="L35" s="135"/>
      <c r="M35" s="135"/>
    </row>
    <row r="36" spans="2:13" ht="15.75" customHeight="1">
      <c r="B36" s="108"/>
      <c r="D36" s="17"/>
      <c r="E36" s="102"/>
      <c r="I36" s="134"/>
      <c r="J36" s="135"/>
      <c r="K36" s="135"/>
      <c r="L36" s="135"/>
      <c r="M36" s="135"/>
    </row>
    <row r="37" spans="4:8" ht="12.75" customHeight="1">
      <c r="D37" s="17"/>
      <c r="H37" s="17"/>
    </row>
    <row r="38" ht="12.75" customHeight="1">
      <c r="D38" s="121"/>
    </row>
    <row r="39" ht="12.75" customHeight="1">
      <c r="D39" s="17"/>
    </row>
    <row r="40" ht="12.75" customHeight="1">
      <c r="D40" s="17"/>
    </row>
    <row r="41" ht="12.75" customHeight="1">
      <c r="D41" s="17"/>
    </row>
    <row r="42" ht="12.75" customHeight="1">
      <c r="D42" s="17"/>
    </row>
    <row r="43" ht="12.75" customHeight="1">
      <c r="D43" s="17"/>
    </row>
    <row r="44" ht="12.75" customHeight="1">
      <c r="D44" s="17"/>
    </row>
  </sheetData>
  <mergeCells count="23">
    <mergeCell ref="B3:D3"/>
    <mergeCell ref="B12:D12"/>
    <mergeCell ref="B13:D13"/>
    <mergeCell ref="B11:D11"/>
    <mergeCell ref="B7:D7"/>
    <mergeCell ref="B8:D8"/>
    <mergeCell ref="B9:D9"/>
    <mergeCell ref="B10:D10"/>
    <mergeCell ref="B4:D4"/>
    <mergeCell ref="B5:D5"/>
    <mergeCell ref="B22:D22"/>
    <mergeCell ref="B23:D23"/>
    <mergeCell ref="B14:D14"/>
    <mergeCell ref="B15:D15"/>
    <mergeCell ref="B17:D17"/>
    <mergeCell ref="B29:D29"/>
    <mergeCell ref="B6:D6"/>
    <mergeCell ref="B21:D21"/>
    <mergeCell ref="B19:D19"/>
    <mergeCell ref="B20:D20"/>
    <mergeCell ref="B16:D16"/>
    <mergeCell ref="B18:D18"/>
    <mergeCell ref="B25:D26"/>
  </mergeCells>
  <printOptions/>
  <pageMargins left="0.1968503937007874" right="0.1968503937007874" top="0.7874015748031497" bottom="0.787401574803149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2012-02-06T10:05:33Z</cp:lastPrinted>
  <dcterms:modified xsi:type="dcterms:W3CDTF">2013-07-08T09:48:53Z</dcterms:modified>
  <cp:category/>
  <cp:version/>
  <cp:contentType/>
  <cp:contentStatus/>
</cp:coreProperties>
</file>